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10.12.51.206\医療人材対策室\02 医師確保\01_各種事業\08_ふくしま医療人材確保事業\09_浜通り医療提供体制強化事業\R7\03_内示\"/>
    </mc:Choice>
  </mc:AlternateContent>
  <xr:revisionPtr revIDLastSave="0" documentId="13_ncr:1_{A8F18FF2-36C1-42EF-8301-B8DAFD7ECA7B}" xr6:coauthVersionLast="47" xr6:coauthVersionMax="47" xr10:uidLastSave="{00000000-0000-0000-0000-000000000000}"/>
  <bookViews>
    <workbookView xWindow="28680" yWindow="-5355" windowWidth="29040" windowHeight="15720" tabRatio="826" xr2:uid="{DCA8C926-FD62-4DD4-90C4-DB618D20802D}"/>
  </bookViews>
  <sheets>
    <sheet name="要綱第１号様式" sheetId="56" r:id="rId1"/>
    <sheet name="要綱第２号様式 (改正後） " sheetId="54" r:id="rId2"/>
    <sheet name="要綱第３号様式" sheetId="55" r:id="rId3"/>
    <sheet name="第１号" sheetId="39" r:id="rId4"/>
    <sheet name="第２号" sheetId="34" r:id="rId5"/>
    <sheet name="第３号" sheetId="48" r:id="rId6"/>
    <sheet name="第４号" sheetId="50" state="hidden" r:id="rId7"/>
    <sheet name="第５号" sheetId="51" state="hidden" r:id="rId8"/>
    <sheet name="第６号" sheetId="52" state="hidden" r:id="rId9"/>
    <sheet name="共済費額等証明書" sheetId="53" state="hidden" r:id="rId10"/>
  </sheets>
  <definedNames>
    <definedName name="OLE_LINK4" localSheetId="0">要綱第１号様式!$B$2</definedName>
    <definedName name="_xlnm.Print_Area" localSheetId="3">第１号!$A$1:$J$16</definedName>
    <definedName name="_xlnm.Print_Area" localSheetId="4">第２号!$A$1:$N$29</definedName>
    <definedName name="_xlnm.Print_Area" localSheetId="5">第３号!$A$1:$P$30</definedName>
    <definedName name="_xlnm.Print_Area" localSheetId="6">第４号!$A$1:$I$15</definedName>
    <definedName name="_xlnm.Print_Area" localSheetId="7">第５号!$A$1:$N$29</definedName>
    <definedName name="_xlnm.Print_Area" localSheetId="0">要綱第１号様式!$A$1:$I$36</definedName>
    <definedName name="_xlnm.Print_Area" localSheetId="1">'要綱第２号様式 (改正後） '!$A$1:$K$23</definedName>
    <definedName name="_xlnm.Print_Area" localSheetId="2">要綱第３号様式!$A$1:$G$33</definedName>
    <definedName name="Z_6D5792EA_CFF4_4BAD_A9AE_1F36F7AD310F_.wvu.PrintArea" localSheetId="1" hidden="1">'要綱第２号様式 (改正後） '!$A$1:$J$21</definedName>
    <definedName name="Z_73CA876F_E4C4_4C84_8B80_51D417928C0D_.wvu.PrintArea" localSheetId="1" hidden="1">'要綱第２号様式 (改正後） '!$A$1:$J$21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 i="55" l="1"/>
  <c r="G3" i="55"/>
  <c r="D31" i="55"/>
  <c r="B31" i="55"/>
  <c r="B33" i="55" s="1"/>
  <c r="D18" i="55"/>
  <c r="C18" i="55"/>
  <c r="B18" i="55"/>
  <c r="D13" i="55"/>
  <c r="D20" i="55" s="1"/>
  <c r="C13" i="55"/>
  <c r="C20" i="55" s="1"/>
  <c r="B13" i="55"/>
  <c r="B20" i="55" s="1"/>
  <c r="I9" i="39"/>
  <c r="K14" i="54"/>
  <c r="C22" i="56" s="1"/>
  <c r="K12" i="54"/>
  <c r="H12" i="54"/>
  <c r="G12" i="54"/>
  <c r="F12" i="54"/>
  <c r="E12" i="54"/>
  <c r="D12" i="54"/>
  <c r="C12" i="54"/>
  <c r="H3" i="39"/>
  <c r="M3" i="34" s="1"/>
  <c r="H14" i="54"/>
  <c r="G14" i="54"/>
  <c r="F14" i="54"/>
  <c r="D14" i="54"/>
  <c r="C14" i="54"/>
  <c r="E14" i="54"/>
  <c r="N27" i="52"/>
  <c r="K27" i="52"/>
  <c r="J27" i="52"/>
  <c r="I27" i="52"/>
  <c r="O26" i="52"/>
  <c r="M26" i="52"/>
  <c r="L26" i="52"/>
  <c r="P26" i="52" s="1"/>
  <c r="O25" i="52"/>
  <c r="M25" i="52"/>
  <c r="L25" i="52"/>
  <c r="P25" i="52" s="1"/>
  <c r="P24" i="52"/>
  <c r="O24" i="52"/>
  <c r="M24" i="52"/>
  <c r="L24" i="52"/>
  <c r="O23" i="52"/>
  <c r="M23" i="52"/>
  <c r="L23" i="52"/>
  <c r="P23" i="52" s="1"/>
  <c r="O22" i="52"/>
  <c r="M22" i="52"/>
  <c r="L22" i="52"/>
  <c r="P22" i="52" s="1"/>
  <c r="P21" i="52"/>
  <c r="O21" i="52"/>
  <c r="M21" i="52"/>
  <c r="L21" i="52"/>
  <c r="O20" i="52"/>
  <c r="M20" i="52"/>
  <c r="L20" i="52"/>
  <c r="P20" i="52" s="1"/>
  <c r="O19" i="52"/>
  <c r="M19" i="52"/>
  <c r="L19" i="52"/>
  <c r="P19" i="52" s="1"/>
  <c r="P18" i="52"/>
  <c r="O18" i="52"/>
  <c r="M18" i="52"/>
  <c r="L18" i="52"/>
  <c r="O17" i="52"/>
  <c r="M17" i="52"/>
  <c r="L17" i="52"/>
  <c r="P17" i="52" s="1"/>
  <c r="O16" i="52"/>
  <c r="M16" i="52"/>
  <c r="L16" i="52"/>
  <c r="P16" i="52" s="1"/>
  <c r="P15" i="52"/>
  <c r="O15" i="52"/>
  <c r="M15" i="52"/>
  <c r="L15" i="52"/>
  <c r="O14" i="52"/>
  <c r="M14" i="52"/>
  <c r="L14" i="52"/>
  <c r="P14" i="52" s="1"/>
  <c r="O13" i="52"/>
  <c r="M13" i="52"/>
  <c r="L13" i="52"/>
  <c r="P13" i="52" s="1"/>
  <c r="P12" i="52"/>
  <c r="O12" i="52"/>
  <c r="M12" i="52"/>
  <c r="L12" i="52"/>
  <c r="O11" i="52"/>
  <c r="M11" i="52"/>
  <c r="L11" i="52"/>
  <c r="P11" i="52" s="1"/>
  <c r="O10" i="52"/>
  <c r="M10" i="52"/>
  <c r="L10" i="52"/>
  <c r="P10" i="52" s="1"/>
  <c r="P9" i="52"/>
  <c r="O9" i="52"/>
  <c r="M9" i="52"/>
  <c r="L9" i="52"/>
  <c r="O8" i="52"/>
  <c r="M8" i="52"/>
  <c r="L8" i="52"/>
  <c r="P8" i="52" s="1"/>
  <c r="O7" i="52"/>
  <c r="O27" i="52" s="1"/>
  <c r="F11" i="50" s="1"/>
  <c r="M7" i="52"/>
  <c r="M27" i="52" s="1"/>
  <c r="L7" i="52"/>
  <c r="P7" i="52" s="1"/>
  <c r="L20" i="51"/>
  <c r="J20" i="51"/>
  <c r="I20" i="51"/>
  <c r="H20" i="51"/>
  <c r="G20" i="51"/>
  <c r="K19" i="51"/>
  <c r="M19" i="51" s="1"/>
  <c r="M18" i="51"/>
  <c r="K18" i="51"/>
  <c r="K17" i="51"/>
  <c r="M17" i="51" s="1"/>
  <c r="K16" i="51"/>
  <c r="M16" i="51" s="1"/>
  <c r="K15" i="51"/>
  <c r="K20" i="51" s="1"/>
  <c r="B10" i="50" s="1"/>
  <c r="D10" i="50" s="1"/>
  <c r="E10" i="50" s="1"/>
  <c r="L14" i="51"/>
  <c r="F9" i="50" s="1"/>
  <c r="J14" i="51"/>
  <c r="I14" i="51"/>
  <c r="H14" i="51"/>
  <c r="G14" i="51"/>
  <c r="M13" i="51"/>
  <c r="K13" i="51"/>
  <c r="M12" i="51"/>
  <c r="K12" i="51"/>
  <c r="M11" i="51"/>
  <c r="K11" i="51"/>
  <c r="M10" i="51"/>
  <c r="K10" i="51"/>
  <c r="K9" i="51"/>
  <c r="M9" i="51" s="1"/>
  <c r="M14" i="51" s="1"/>
  <c r="K8" i="51"/>
  <c r="M8" i="51" s="1"/>
  <c r="F10" i="50"/>
  <c r="C12" i="39"/>
  <c r="L8" i="34"/>
  <c r="M8" i="34" s="1"/>
  <c r="K8" i="34"/>
  <c r="K9" i="34"/>
  <c r="M9" i="34" s="1"/>
  <c r="K10" i="34"/>
  <c r="M10" i="34" s="1"/>
  <c r="K11" i="34"/>
  <c r="M11" i="34" s="1"/>
  <c r="K12" i="34"/>
  <c r="M12" i="34" s="1"/>
  <c r="K13" i="34"/>
  <c r="M13" i="34" s="1"/>
  <c r="G14" i="34"/>
  <c r="H14" i="34"/>
  <c r="I14" i="34"/>
  <c r="J14" i="34"/>
  <c r="K15" i="34"/>
  <c r="M15" i="34" s="1"/>
  <c r="K16" i="34"/>
  <c r="M16" i="34" s="1"/>
  <c r="K17" i="34"/>
  <c r="M17" i="34" s="1"/>
  <c r="K18" i="34"/>
  <c r="M18" i="34" s="1"/>
  <c r="K19" i="34"/>
  <c r="K20" i="34" s="1"/>
  <c r="B10" i="39" s="1"/>
  <c r="D10" i="39" s="1"/>
  <c r="E10" i="39" s="1"/>
  <c r="G20" i="34"/>
  <c r="H20" i="34"/>
  <c r="I20" i="34"/>
  <c r="J20" i="34"/>
  <c r="L20" i="34"/>
  <c r="L21" i="34" s="1"/>
  <c r="L7" i="48"/>
  <c r="P7" i="48" s="1"/>
  <c r="M7" i="48"/>
  <c r="O7" i="48" s="1"/>
  <c r="L8" i="48"/>
  <c r="M8" i="48"/>
  <c r="M27" i="48" s="1"/>
  <c r="L9" i="48"/>
  <c r="P9" i="48" s="1"/>
  <c r="M9" i="48"/>
  <c r="O9" i="48"/>
  <c r="L10" i="48"/>
  <c r="M10" i="48"/>
  <c r="O10" i="48"/>
  <c r="P10" i="48"/>
  <c r="L11" i="48"/>
  <c r="M11" i="48"/>
  <c r="O11" i="48" s="1"/>
  <c r="L12" i="48"/>
  <c r="P12" i="48" s="1"/>
  <c r="M12" i="48"/>
  <c r="O12" i="48"/>
  <c r="L13" i="48"/>
  <c r="M13" i="48"/>
  <c r="O13" i="48"/>
  <c r="P13" i="48"/>
  <c r="L14" i="48"/>
  <c r="M14" i="48"/>
  <c r="O14" i="48" s="1"/>
  <c r="L15" i="48"/>
  <c r="M15" i="48"/>
  <c r="O15" i="48" s="1"/>
  <c r="L16" i="48"/>
  <c r="M16" i="48"/>
  <c r="O16" i="48"/>
  <c r="P16" i="48"/>
  <c r="L17" i="48"/>
  <c r="M17" i="48"/>
  <c r="O17" i="48" s="1"/>
  <c r="L18" i="48"/>
  <c r="P18" i="48" s="1"/>
  <c r="M18" i="48"/>
  <c r="O18" i="48"/>
  <c r="L19" i="48"/>
  <c r="M19" i="48"/>
  <c r="O19" i="48"/>
  <c r="P19" i="48"/>
  <c r="L20" i="48"/>
  <c r="P20" i="48" s="1"/>
  <c r="M20" i="48"/>
  <c r="O20" i="48" s="1"/>
  <c r="L21" i="48"/>
  <c r="M21" i="48"/>
  <c r="O21" i="48" s="1"/>
  <c r="L22" i="48"/>
  <c r="M22" i="48"/>
  <c r="O22" i="48"/>
  <c r="P22" i="48"/>
  <c r="L23" i="48"/>
  <c r="M23" i="48"/>
  <c r="O23" i="48" s="1"/>
  <c r="L24" i="48"/>
  <c r="P24" i="48" s="1"/>
  <c r="M24" i="48"/>
  <c r="O24" i="48"/>
  <c r="L25" i="48"/>
  <c r="M25" i="48"/>
  <c r="O25" i="48"/>
  <c r="P25" i="48"/>
  <c r="L26" i="48"/>
  <c r="M26" i="48"/>
  <c r="O26" i="48" s="1"/>
  <c r="I27" i="48"/>
  <c r="J27" i="48"/>
  <c r="K27" i="48"/>
  <c r="N27" i="48"/>
  <c r="F9" i="39"/>
  <c r="D33" i="55" l="1"/>
  <c r="O3" i="48"/>
  <c r="F12" i="50"/>
  <c r="P27" i="52"/>
  <c r="G11" i="50" s="1"/>
  <c r="I11" i="50" s="1"/>
  <c r="G9" i="50"/>
  <c r="M21" i="51"/>
  <c r="P14" i="48"/>
  <c r="P26" i="48"/>
  <c r="P11" i="48"/>
  <c r="P23" i="48"/>
  <c r="P15" i="48"/>
  <c r="P17" i="48"/>
  <c r="P21" i="48"/>
  <c r="O27" i="48"/>
  <c r="F11" i="39" s="1"/>
  <c r="M15" i="51"/>
  <c r="M20" i="51" s="1"/>
  <c r="G10" i="50" s="1"/>
  <c r="I10" i="50" s="1"/>
  <c r="F10" i="39"/>
  <c r="L27" i="48"/>
  <c r="B11" i="39" s="1"/>
  <c r="D11" i="39" s="1"/>
  <c r="E11" i="39" s="1"/>
  <c r="O8" i="48"/>
  <c r="P8" i="48" s="1"/>
  <c r="P27" i="48" s="1"/>
  <c r="G11" i="39" s="1"/>
  <c r="I11" i="39" s="1"/>
  <c r="L21" i="51"/>
  <c r="L27" i="52"/>
  <c r="B11" i="50" s="1"/>
  <c r="D11" i="50" s="1"/>
  <c r="E11" i="50" s="1"/>
  <c r="K14" i="51"/>
  <c r="K14" i="34"/>
  <c r="B9" i="39" s="1"/>
  <c r="M14" i="34"/>
  <c r="M19" i="34"/>
  <c r="M20" i="34" s="1"/>
  <c r="G10" i="39" s="1"/>
  <c r="I10" i="39" s="1"/>
  <c r="B9" i="50" l="1"/>
  <c r="K21" i="51"/>
  <c r="K21" i="34"/>
  <c r="I9" i="50"/>
  <c r="I12" i="50" s="1"/>
  <c r="G12" i="50"/>
  <c r="F12" i="39"/>
  <c r="G9" i="39"/>
  <c r="M21" i="34"/>
  <c r="B12" i="39"/>
  <c r="D9" i="39"/>
  <c r="B12" i="50" l="1"/>
  <c r="D9" i="50"/>
  <c r="E9" i="39"/>
  <c r="E12" i="39" s="1"/>
  <c r="D12" i="39"/>
  <c r="G12" i="39"/>
  <c r="I12" i="39"/>
  <c r="J12" i="54" l="1"/>
  <c r="J14" i="54" s="1"/>
  <c r="I12" i="54"/>
  <c r="I14" i="54" s="1"/>
  <c r="E9" i="50"/>
  <c r="E12" i="50" s="1"/>
  <c r="D12" i="50"/>
</calcChain>
</file>

<file path=xl/sharedStrings.xml><?xml version="1.0" encoding="utf-8"?>
<sst xmlns="http://schemas.openxmlformats.org/spreadsheetml/2006/main" count="321" uniqueCount="188">
  <si>
    <t>合計</t>
    <rPh sb="0" eb="2">
      <t>ゴウケイ</t>
    </rPh>
    <phoneticPr fontId="2"/>
  </si>
  <si>
    <t>氏名</t>
    <rPh sb="0" eb="2">
      <t>シメイ</t>
    </rPh>
    <phoneticPr fontId="2"/>
  </si>
  <si>
    <t>職種</t>
    <rPh sb="0" eb="2">
      <t>ショクシュ</t>
    </rPh>
    <phoneticPr fontId="2"/>
  </si>
  <si>
    <t>前勤務先</t>
    <rPh sb="0" eb="1">
      <t>ゼン</t>
    </rPh>
    <rPh sb="1" eb="4">
      <t>キンムサキ</t>
    </rPh>
    <phoneticPr fontId="2"/>
  </si>
  <si>
    <t>共済費等</t>
    <rPh sb="0" eb="2">
      <t>キョウサイ</t>
    </rPh>
    <rPh sb="2" eb="3">
      <t>ヒ</t>
    </rPh>
    <rPh sb="3" eb="4">
      <t>ナド</t>
    </rPh>
    <phoneticPr fontId="2"/>
  </si>
  <si>
    <t>勤務日数</t>
    <rPh sb="0" eb="2">
      <t>キンム</t>
    </rPh>
    <rPh sb="2" eb="4">
      <t>ニッスウ</t>
    </rPh>
    <rPh sb="3" eb="4">
      <t>テイジツ</t>
    </rPh>
    <phoneticPr fontId="2"/>
  </si>
  <si>
    <t>報酬（非常勤）</t>
    <rPh sb="0" eb="2">
      <t>ホウシュウ</t>
    </rPh>
    <rPh sb="3" eb="6">
      <t>ヒジョウキン</t>
    </rPh>
    <phoneticPr fontId="2"/>
  </si>
  <si>
    <t>要領様式第１号</t>
    <rPh sb="0" eb="2">
      <t>ヨウリョウ</t>
    </rPh>
    <rPh sb="2" eb="4">
      <t>ヨウシキ</t>
    </rPh>
    <rPh sb="4" eb="5">
      <t>ダイ</t>
    </rPh>
    <rPh sb="6" eb="7">
      <t>ゴウ</t>
    </rPh>
    <phoneticPr fontId="5"/>
  </si>
  <si>
    <t>医療機関名</t>
    <rPh sb="0" eb="2">
      <t>イリョウ</t>
    </rPh>
    <rPh sb="2" eb="5">
      <t>キカンメイ</t>
    </rPh>
    <phoneticPr fontId="5"/>
  </si>
  <si>
    <t>（単位：円）</t>
    <rPh sb="1" eb="3">
      <t>タンイ</t>
    </rPh>
    <rPh sb="4" eb="5">
      <t>エン</t>
    </rPh>
    <phoneticPr fontId="5"/>
  </si>
  <si>
    <t>対象経費</t>
  </si>
  <si>
    <t>区分</t>
  </si>
  <si>
    <t>総事業費</t>
  </si>
  <si>
    <t>差引額</t>
  </si>
  <si>
    <t>の 支 出</t>
    <phoneticPr fontId="5"/>
  </si>
  <si>
    <t>基準額</t>
  </si>
  <si>
    <t>選定額</t>
  </si>
  <si>
    <t>補 助 金</t>
    <rPh sb="4" eb="5">
      <t>キン</t>
    </rPh>
    <phoneticPr fontId="5"/>
  </si>
  <si>
    <t>予 定 額</t>
    <rPh sb="0" eb="1">
      <t>ヨ</t>
    </rPh>
    <rPh sb="2" eb="3">
      <t>サダム</t>
    </rPh>
    <rPh sb="4" eb="5">
      <t>ガク</t>
    </rPh>
    <phoneticPr fontId="5"/>
  </si>
  <si>
    <t>所 要 額</t>
  </si>
  <si>
    <t xml:space="preserve">Ａ </t>
  </si>
  <si>
    <t>(A-B)Ｃ</t>
    <phoneticPr fontId="5"/>
  </si>
  <si>
    <t xml:space="preserve">Ｄ </t>
  </si>
  <si>
    <t xml:space="preserve">Ｅ </t>
  </si>
  <si>
    <t xml:space="preserve">Ｆ </t>
  </si>
  <si>
    <t xml:space="preserve">Ｇ </t>
  </si>
  <si>
    <t>合　計</t>
    <rPh sb="0" eb="1">
      <t>ゴウ</t>
    </rPh>
    <rPh sb="2" eb="3">
      <t>ケイ</t>
    </rPh>
    <phoneticPr fontId="5"/>
  </si>
  <si>
    <t>被災失業者等の雇用に係る経費</t>
    <rPh sb="0" eb="2">
      <t>ヒサイ</t>
    </rPh>
    <rPh sb="2" eb="5">
      <t>シツギョウシャ</t>
    </rPh>
    <rPh sb="5" eb="6">
      <t>トウ</t>
    </rPh>
    <rPh sb="7" eb="9">
      <t>コヨウ</t>
    </rPh>
    <rPh sb="10" eb="11">
      <t>カカ</t>
    </rPh>
    <rPh sb="12" eb="14">
      <t>ケイヒ</t>
    </rPh>
    <phoneticPr fontId="5"/>
  </si>
  <si>
    <t>県外医療従事者の雇用に係る経費</t>
    <rPh sb="0" eb="2">
      <t>ケンガイ</t>
    </rPh>
    <rPh sb="2" eb="7">
      <t>イリョウジュウジシャ</t>
    </rPh>
    <rPh sb="8" eb="10">
      <t>コヨウ</t>
    </rPh>
    <rPh sb="11" eb="12">
      <t>カカ</t>
    </rPh>
    <rPh sb="13" eb="15">
      <t>ケイヒ</t>
    </rPh>
    <phoneticPr fontId="2"/>
  </si>
  <si>
    <t>寄附金</t>
    <rPh sb="0" eb="2">
      <t>キフ</t>
    </rPh>
    <phoneticPr fontId="5"/>
  </si>
  <si>
    <t>その他の</t>
    <rPh sb="2" eb="3">
      <t>タ</t>
    </rPh>
    <phoneticPr fontId="5"/>
  </si>
  <si>
    <t>収入額</t>
    <rPh sb="0" eb="3">
      <t>シュウニュウガク</t>
    </rPh>
    <phoneticPr fontId="2"/>
  </si>
  <si>
    <t>Ｂ</t>
    <phoneticPr fontId="5"/>
  </si>
  <si>
    <t>補助率</t>
    <rPh sb="0" eb="3">
      <t>ホジョリツ</t>
    </rPh>
    <phoneticPr fontId="5"/>
  </si>
  <si>
    <t>Ｈ</t>
    <phoneticPr fontId="5"/>
  </si>
  <si>
    <t>No.</t>
    <phoneticPr fontId="2"/>
  </si>
  <si>
    <t>給料等
（常勤）</t>
    <rPh sb="0" eb="2">
      <t>キュウリョウ</t>
    </rPh>
    <rPh sb="2" eb="3">
      <t>トウ</t>
    </rPh>
    <rPh sb="5" eb="7">
      <t>ジョウキン</t>
    </rPh>
    <phoneticPr fontId="2"/>
  </si>
  <si>
    <t>常勤・
非常勤
の別</t>
    <rPh sb="0" eb="2">
      <t>ジョウキン</t>
    </rPh>
    <rPh sb="4" eb="7">
      <t>ヒジョウキン</t>
    </rPh>
    <rPh sb="9" eb="10">
      <t>ベツ</t>
    </rPh>
    <phoneticPr fontId="2"/>
  </si>
  <si>
    <t>非常勤</t>
    <rPh sb="0" eb="3">
      <t>ヒジョウキン</t>
    </rPh>
    <phoneticPr fontId="2"/>
  </si>
  <si>
    <t>勤務開始
年月日</t>
    <rPh sb="0" eb="2">
      <t>キンム</t>
    </rPh>
    <rPh sb="2" eb="4">
      <t>カイシ</t>
    </rPh>
    <rPh sb="5" eb="8">
      <t>ネンガッピ</t>
    </rPh>
    <phoneticPr fontId="2"/>
  </si>
  <si>
    <t>要領様式第２号</t>
    <rPh sb="0" eb="2">
      <t>ヨウリョウ</t>
    </rPh>
    <rPh sb="2" eb="4">
      <t>ヨウシキ</t>
    </rPh>
    <rPh sb="4" eb="5">
      <t>ダイ</t>
    </rPh>
    <rPh sb="6" eb="7">
      <t>ゴウ</t>
    </rPh>
    <phoneticPr fontId="5"/>
  </si>
  <si>
    <t>２　県外医療従事者の雇用に係る調</t>
    <rPh sb="2" eb="4">
      <t>ケンガイ</t>
    </rPh>
    <rPh sb="4" eb="9">
      <t>イリョウジュウジシャ</t>
    </rPh>
    <rPh sb="10" eb="12">
      <t>コヨウ</t>
    </rPh>
    <rPh sb="13" eb="14">
      <t>カカ</t>
    </rPh>
    <rPh sb="15" eb="16">
      <t>シラ</t>
    </rPh>
    <phoneticPr fontId="2"/>
  </si>
  <si>
    <t>被災失業者等、県外医療従事者の別</t>
    <rPh sb="0" eb="2">
      <t>ヒサイ</t>
    </rPh>
    <rPh sb="2" eb="5">
      <t>シツギョウシャ</t>
    </rPh>
    <rPh sb="5" eb="6">
      <t>トウ</t>
    </rPh>
    <rPh sb="7" eb="9">
      <t>ケンガイ</t>
    </rPh>
    <rPh sb="9" eb="14">
      <t>イリョウジュウジシャ</t>
    </rPh>
    <rPh sb="15" eb="16">
      <t>ベツ</t>
    </rPh>
    <phoneticPr fontId="2"/>
  </si>
  <si>
    <t>例</t>
    <rPh sb="0" eb="1">
      <t>レイ</t>
    </rPh>
    <phoneticPr fontId="2"/>
  </si>
  <si>
    <t>医師</t>
    <rPh sb="0" eb="2">
      <t>イシ</t>
    </rPh>
    <phoneticPr fontId="2"/>
  </si>
  <si>
    <t>（単位：人）</t>
    <rPh sb="1" eb="3">
      <t>タンイ</t>
    </rPh>
    <rPh sb="4" eb="5">
      <t>ニン</t>
    </rPh>
    <phoneticPr fontId="2"/>
  </si>
  <si>
    <t>医療法人○○会○○病院
（○○市）</t>
    <rPh sb="0" eb="2">
      <t>イリョウ</t>
    </rPh>
    <rPh sb="2" eb="4">
      <t>ホウジン</t>
    </rPh>
    <rPh sb="6" eb="7">
      <t>カイ</t>
    </rPh>
    <rPh sb="9" eb="11">
      <t>ビョウイン</t>
    </rPh>
    <rPh sb="15" eb="16">
      <t>シ</t>
    </rPh>
    <phoneticPr fontId="2"/>
  </si>
  <si>
    <t>被災失業者等</t>
    <rPh sb="0" eb="2">
      <t>ヒサイ</t>
    </rPh>
    <rPh sb="2" eb="5">
      <t>シツギョウシャ</t>
    </rPh>
    <rPh sb="5" eb="6">
      <t>トウ</t>
    </rPh>
    <phoneticPr fontId="2"/>
  </si>
  <si>
    <t>要領様式第３号</t>
    <rPh sb="0" eb="2">
      <t>ヨウリョウ</t>
    </rPh>
    <rPh sb="2" eb="4">
      <t>ヨウシキ</t>
    </rPh>
    <rPh sb="4" eb="5">
      <t>ダイ</t>
    </rPh>
    <rPh sb="6" eb="7">
      <t>ゴウ</t>
    </rPh>
    <phoneticPr fontId="5"/>
  </si>
  <si>
    <t>補助基準額</t>
    <rPh sb="0" eb="2">
      <t>ホジョ</t>
    </rPh>
    <rPh sb="2" eb="5">
      <t>キジュンガク</t>
    </rPh>
    <phoneticPr fontId="2"/>
  </si>
  <si>
    <t>被災失業者等及び県外医療従事者の雇用に要する経費</t>
    <rPh sb="0" eb="2">
      <t>ヒサイ</t>
    </rPh>
    <rPh sb="2" eb="5">
      <t>シツギョウシャ</t>
    </rPh>
    <rPh sb="5" eb="6">
      <t>トウ</t>
    </rPh>
    <rPh sb="6" eb="7">
      <t>オヨ</t>
    </rPh>
    <rPh sb="8" eb="10">
      <t>ケンガイ</t>
    </rPh>
    <rPh sb="10" eb="15">
      <t>イリョウジュウジシャ</t>
    </rPh>
    <rPh sb="16" eb="18">
      <t>コヨウ</t>
    </rPh>
    <rPh sb="19" eb="20">
      <t>ヨウ</t>
    </rPh>
    <rPh sb="22" eb="24">
      <t>ケイヒ</t>
    </rPh>
    <phoneticPr fontId="2"/>
  </si>
  <si>
    <t>選定額</t>
    <rPh sb="0" eb="2">
      <t>センテイ</t>
    </rPh>
    <rPh sb="2" eb="3">
      <t>ガク</t>
    </rPh>
    <phoneticPr fontId="2"/>
  </si>
  <si>
    <t>※１欄が不足する場合には別葉とし、合計欄は最終葉に記載すること。</t>
    <rPh sb="2" eb="3">
      <t>ラン</t>
    </rPh>
    <rPh sb="4" eb="6">
      <t>フソク</t>
    </rPh>
    <rPh sb="8" eb="10">
      <t>バアイ</t>
    </rPh>
    <rPh sb="12" eb="13">
      <t>ベツ</t>
    </rPh>
    <rPh sb="13" eb="14">
      <t>ヨウ</t>
    </rPh>
    <rPh sb="17" eb="19">
      <t>ゴウケイ</t>
    </rPh>
    <rPh sb="19" eb="20">
      <t>ラン</t>
    </rPh>
    <rPh sb="21" eb="23">
      <t>サイシュウ</t>
    </rPh>
    <rPh sb="23" eb="24">
      <t>ヨウ</t>
    </rPh>
    <rPh sb="25" eb="27">
      <t>キサイ</t>
    </rPh>
    <phoneticPr fontId="2"/>
  </si>
  <si>
    <t>※２選定額欄には実支給額と補助基準額の少ない額を記入すること。</t>
    <rPh sb="2" eb="4">
      <t>センテイ</t>
    </rPh>
    <rPh sb="4" eb="5">
      <t>ガク</t>
    </rPh>
    <rPh sb="5" eb="6">
      <t>ラン</t>
    </rPh>
    <rPh sb="8" eb="9">
      <t>ジツ</t>
    </rPh>
    <rPh sb="9" eb="12">
      <t>シキュウガク</t>
    </rPh>
    <rPh sb="13" eb="15">
      <t>ホジョ</t>
    </rPh>
    <rPh sb="15" eb="18">
      <t>キジュンガク</t>
    </rPh>
    <rPh sb="19" eb="20">
      <t>スク</t>
    </rPh>
    <rPh sb="22" eb="23">
      <t>ガク</t>
    </rPh>
    <rPh sb="24" eb="26">
      <t>キニュウ</t>
    </rPh>
    <phoneticPr fontId="2"/>
  </si>
  <si>
    <t>平成23年3月1日時点</t>
    <rPh sb="0" eb="2">
      <t>ヘイセイ</t>
    </rPh>
    <rPh sb="4" eb="5">
      <t>ネン</t>
    </rPh>
    <rPh sb="6" eb="7">
      <t>ガツ</t>
    </rPh>
    <rPh sb="8" eb="9">
      <t>ニチ</t>
    </rPh>
    <rPh sb="9" eb="11">
      <t>ジテン</t>
    </rPh>
    <phoneticPr fontId="2"/>
  </si>
  <si>
    <t>申請日時点</t>
    <rPh sb="0" eb="2">
      <t>シンセイ</t>
    </rPh>
    <rPh sb="2" eb="3">
      <t>ビ</t>
    </rPh>
    <rPh sb="3" eb="5">
      <t>ジテン</t>
    </rPh>
    <phoneticPr fontId="2"/>
  </si>
  <si>
    <t>浜通り医療提供体制強化事業 所要額調書</t>
    <rPh sb="0" eb="2">
      <t>ハマドオ</t>
    </rPh>
    <rPh sb="3" eb="5">
      <t>イリョウ</t>
    </rPh>
    <rPh sb="5" eb="7">
      <t>テイキョウ</t>
    </rPh>
    <rPh sb="7" eb="9">
      <t>タイセイ</t>
    </rPh>
    <rPh sb="9" eb="11">
      <t>キョウカ</t>
    </rPh>
    <rPh sb="11" eb="13">
      <t>ジギョウ</t>
    </rPh>
    <rPh sb="14" eb="15">
      <t>ショ</t>
    </rPh>
    <rPh sb="15" eb="16">
      <t>ヨウ</t>
    </rPh>
    <rPh sb="16" eb="17">
      <t>ガク</t>
    </rPh>
    <rPh sb="17" eb="19">
      <t>チョウショ</t>
    </rPh>
    <phoneticPr fontId="5"/>
  </si>
  <si>
    <t>２／３</t>
    <phoneticPr fontId="2"/>
  </si>
  <si>
    <t>浜通り医療提供体制強化事業　雇用医療従事者名簿</t>
    <rPh sb="0" eb="2">
      <t>ハマドオ</t>
    </rPh>
    <rPh sb="3" eb="5">
      <t>イリョウ</t>
    </rPh>
    <rPh sb="5" eb="7">
      <t>テイキョウ</t>
    </rPh>
    <rPh sb="7" eb="9">
      <t>タイセイ</t>
    </rPh>
    <rPh sb="9" eb="11">
      <t>キョウカ</t>
    </rPh>
    <rPh sb="11" eb="13">
      <t>ジギョウ</t>
    </rPh>
    <rPh sb="14" eb="16">
      <t>コヨウ</t>
    </rPh>
    <rPh sb="16" eb="18">
      <t>イリョウ</t>
    </rPh>
    <rPh sb="18" eb="21">
      <t>ジュウジシャ</t>
    </rPh>
    <rPh sb="21" eb="23">
      <t>メイボ</t>
    </rPh>
    <phoneticPr fontId="2"/>
  </si>
  <si>
    <t>１　雇用医療従事者名簿</t>
    <rPh sb="2" eb="4">
      <t>コヨウ</t>
    </rPh>
    <rPh sb="4" eb="9">
      <t>イリョウジュウジシャ</t>
    </rPh>
    <rPh sb="9" eb="11">
      <t>メイボ</t>
    </rPh>
    <phoneticPr fontId="2"/>
  </si>
  <si>
    <t>○○　○○</t>
    <phoneticPr fontId="2"/>
  </si>
  <si>
    <t>被災失業者等計</t>
    <rPh sb="0" eb="2">
      <t>ヒサイ</t>
    </rPh>
    <rPh sb="2" eb="5">
      <t>シツギョウシャ</t>
    </rPh>
    <rPh sb="5" eb="6">
      <t>トウ</t>
    </rPh>
    <rPh sb="6" eb="7">
      <t>ケイ</t>
    </rPh>
    <phoneticPr fontId="2"/>
  </si>
  <si>
    <t>県外医療従事者</t>
    <rPh sb="0" eb="2">
      <t>ケンガイ</t>
    </rPh>
    <rPh sb="2" eb="4">
      <t>イリョウ</t>
    </rPh>
    <rPh sb="4" eb="7">
      <t>ジュウジシャ</t>
    </rPh>
    <phoneticPr fontId="2"/>
  </si>
  <si>
    <t>県外医療従事者計</t>
    <rPh sb="0" eb="2">
      <t>ケンガイ</t>
    </rPh>
    <rPh sb="2" eb="4">
      <t>イリョウ</t>
    </rPh>
    <rPh sb="4" eb="7">
      <t>ジュウジシャ</t>
    </rPh>
    <rPh sb="7" eb="8">
      <t>ケイ</t>
    </rPh>
    <phoneticPr fontId="2"/>
  </si>
  <si>
    <t>※１雇用する県外医療従事者の職種のみについて、職種ごとに常勤の従事者数を記載すること。</t>
    <rPh sb="2" eb="4">
      <t>コヨウ</t>
    </rPh>
    <rPh sb="6" eb="8">
      <t>ケンガイ</t>
    </rPh>
    <rPh sb="8" eb="13">
      <t>イリョウジュウジシャ</t>
    </rPh>
    <rPh sb="14" eb="16">
      <t>ショクシュ</t>
    </rPh>
    <rPh sb="23" eb="25">
      <t>ショクシュ</t>
    </rPh>
    <rPh sb="28" eb="30">
      <t>ジョウキン</t>
    </rPh>
    <rPh sb="31" eb="34">
      <t>ジュウジシャ</t>
    </rPh>
    <rPh sb="34" eb="35">
      <t>スウ</t>
    </rPh>
    <rPh sb="36" eb="38">
      <t>キサイ</t>
    </rPh>
    <phoneticPr fontId="2"/>
  </si>
  <si>
    <t>※２看護師、准看護師については、合算して比較することも可とする。</t>
    <rPh sb="2" eb="5">
      <t>カンゴシ</t>
    </rPh>
    <rPh sb="6" eb="10">
      <t>ジュンカンゴシ</t>
    </rPh>
    <rPh sb="16" eb="18">
      <t>ガッサン</t>
    </rPh>
    <rPh sb="20" eb="22">
      <t>ヒカク</t>
    </rPh>
    <rPh sb="27" eb="28">
      <t>カ</t>
    </rPh>
    <phoneticPr fontId="2"/>
  </si>
  <si>
    <t>医療支援に係る経費</t>
    <rPh sb="0" eb="2">
      <t>イリョウ</t>
    </rPh>
    <rPh sb="2" eb="4">
      <t>シエン</t>
    </rPh>
    <rPh sb="5" eb="6">
      <t>カカ</t>
    </rPh>
    <rPh sb="7" eb="9">
      <t>ケイヒ</t>
    </rPh>
    <phoneticPr fontId="2"/>
  </si>
  <si>
    <t>１／２</t>
    <phoneticPr fontId="2"/>
  </si>
  <si>
    <t>　　　２　Ｈ欄には、Ｃ欄とＦ欄を比較して少ない方の金額にＧ欄の補助率を乗じて得た額を記入すること。</t>
    <rPh sb="6" eb="7">
      <t>ラン</t>
    </rPh>
    <rPh sb="11" eb="12">
      <t>ラン</t>
    </rPh>
    <rPh sb="14" eb="15">
      <t>ラン</t>
    </rPh>
    <rPh sb="16" eb="18">
      <t>ヒカク</t>
    </rPh>
    <rPh sb="20" eb="21">
      <t>スク</t>
    </rPh>
    <rPh sb="23" eb="24">
      <t>ホウ</t>
    </rPh>
    <rPh sb="25" eb="27">
      <t>キンガク</t>
    </rPh>
    <rPh sb="29" eb="30">
      <t>ラン</t>
    </rPh>
    <rPh sb="31" eb="34">
      <t>ホジョリツ</t>
    </rPh>
    <rPh sb="35" eb="36">
      <t>ジョウ</t>
    </rPh>
    <rPh sb="38" eb="39">
      <t>エ</t>
    </rPh>
    <rPh sb="40" eb="41">
      <t>ガク</t>
    </rPh>
    <rPh sb="42" eb="44">
      <t>キニュウ</t>
    </rPh>
    <phoneticPr fontId="2"/>
  </si>
  <si>
    <t>　　　　　なお、Ｈ欄の合計は千円未満を切り捨てて記入すること。</t>
    <rPh sb="9" eb="10">
      <t>ラン</t>
    </rPh>
    <rPh sb="11" eb="13">
      <t>ゴウケイ</t>
    </rPh>
    <rPh sb="14" eb="15">
      <t>セン</t>
    </rPh>
    <rPh sb="15" eb="18">
      <t>エンミマン</t>
    </rPh>
    <rPh sb="19" eb="20">
      <t>キ</t>
    </rPh>
    <rPh sb="21" eb="22">
      <t>ス</t>
    </rPh>
    <rPh sb="24" eb="26">
      <t>キニュウ</t>
    </rPh>
    <phoneticPr fontId="5"/>
  </si>
  <si>
    <t>（注）１　Ｆ欄は、要領様式第２号及び第３号の選定額を転記すること。</t>
    <rPh sb="9" eb="11">
      <t>ヨウリョウ</t>
    </rPh>
    <rPh sb="11" eb="13">
      <t>ヨウシキ</t>
    </rPh>
    <rPh sb="13" eb="14">
      <t>ダイ</t>
    </rPh>
    <rPh sb="15" eb="16">
      <t>ゴウ</t>
    </rPh>
    <rPh sb="16" eb="17">
      <t>オヨ</t>
    </rPh>
    <rPh sb="18" eb="19">
      <t>ダイ</t>
    </rPh>
    <rPh sb="20" eb="21">
      <t>ゴウ</t>
    </rPh>
    <rPh sb="22" eb="24">
      <t>センテイ</t>
    </rPh>
    <rPh sb="24" eb="25">
      <t>ガク</t>
    </rPh>
    <rPh sb="26" eb="28">
      <t>テンキ</t>
    </rPh>
    <phoneticPr fontId="2"/>
  </si>
  <si>
    <t>医療支援予定一覧</t>
    <rPh sb="0" eb="2">
      <t>イリョウ</t>
    </rPh>
    <rPh sb="2" eb="4">
      <t>シエン</t>
    </rPh>
    <rPh sb="4" eb="6">
      <t>ヨテイ</t>
    </rPh>
    <rPh sb="6" eb="8">
      <t>イチラン</t>
    </rPh>
    <phoneticPr fontId="2"/>
  </si>
  <si>
    <t>（単位：円）</t>
    <rPh sb="1" eb="3">
      <t>タンイ</t>
    </rPh>
    <rPh sb="4" eb="5">
      <t>エン</t>
    </rPh>
    <phoneticPr fontId="2"/>
  </si>
  <si>
    <t>所属（派遣元）</t>
    <rPh sb="0" eb="2">
      <t>ショゾク</t>
    </rPh>
    <rPh sb="3" eb="6">
      <t>ハケンモト</t>
    </rPh>
    <phoneticPr fontId="2"/>
  </si>
  <si>
    <t>勤務期間</t>
    <rPh sb="0" eb="2">
      <t>キンム</t>
    </rPh>
    <rPh sb="2" eb="4">
      <t>キカン</t>
    </rPh>
    <phoneticPr fontId="2"/>
  </si>
  <si>
    <t>当直
日数</t>
    <rPh sb="0" eb="2">
      <t>トウチョク</t>
    </rPh>
    <rPh sb="3" eb="5">
      <t>ニッスウ</t>
    </rPh>
    <phoneticPr fontId="2"/>
  </si>
  <si>
    <t>外来
日数</t>
    <rPh sb="0" eb="2">
      <t>ガイライ</t>
    </rPh>
    <rPh sb="3" eb="5">
      <t>ニッスウ</t>
    </rPh>
    <phoneticPr fontId="2"/>
  </si>
  <si>
    <t>宿泊
数</t>
    <rPh sb="0" eb="2">
      <t>シュクハク</t>
    </rPh>
    <rPh sb="3" eb="4">
      <t>スウ</t>
    </rPh>
    <phoneticPr fontId="2"/>
  </si>
  <si>
    <t>対象経費の支出予定額</t>
    <rPh sb="0" eb="2">
      <t>タイショウ</t>
    </rPh>
    <rPh sb="2" eb="4">
      <t>ケイヒ</t>
    </rPh>
    <rPh sb="5" eb="7">
      <t>シシュツ</t>
    </rPh>
    <rPh sb="7" eb="10">
      <t>ヨテイガク</t>
    </rPh>
    <phoneticPr fontId="2"/>
  </si>
  <si>
    <t>支出予定額
合計
Ａ＋Ｂ＋Ｃ</t>
    <rPh sb="0" eb="2">
      <t>シシュツ</t>
    </rPh>
    <rPh sb="2" eb="5">
      <t>ヨテイガク</t>
    </rPh>
    <rPh sb="6" eb="8">
      <t>ゴウケイ</t>
    </rPh>
    <phoneticPr fontId="2"/>
  </si>
  <si>
    <t>補助基準額
合計
Ａ＋Ｅ＋Ｆ</t>
    <rPh sb="0" eb="2">
      <t>ホジョ</t>
    </rPh>
    <rPh sb="2" eb="5">
      <t>キジュンガク</t>
    </rPh>
    <rPh sb="6" eb="8">
      <t>ゴウケイ</t>
    </rPh>
    <phoneticPr fontId="2"/>
  </si>
  <si>
    <t>選定額
Ｈ</t>
    <rPh sb="0" eb="2">
      <t>センテイ</t>
    </rPh>
    <rPh sb="2" eb="3">
      <t>ガク</t>
    </rPh>
    <phoneticPr fontId="2"/>
  </si>
  <si>
    <t>交通費
A</t>
    <rPh sb="0" eb="3">
      <t>コウツウヒ</t>
    </rPh>
    <phoneticPr fontId="2"/>
  </si>
  <si>
    <t>宿泊費
B</t>
    <rPh sb="0" eb="3">
      <t>シュクハクヒ</t>
    </rPh>
    <phoneticPr fontId="2"/>
  </si>
  <si>
    <t>報償費等
Ｃ</t>
    <rPh sb="0" eb="3">
      <t>ホウショウヒ</t>
    </rPh>
    <rPh sb="3" eb="4">
      <t>トウ</t>
    </rPh>
    <phoneticPr fontId="2"/>
  </si>
  <si>
    <t>宿泊費
Ｅ</t>
    <rPh sb="0" eb="3">
      <t>シュクハクヒ</t>
    </rPh>
    <phoneticPr fontId="2"/>
  </si>
  <si>
    <t>報償費等
Ｆ</t>
    <rPh sb="0" eb="3">
      <t>ホウショウヒ</t>
    </rPh>
    <rPh sb="3" eb="4">
      <t>トウ</t>
    </rPh>
    <phoneticPr fontId="2"/>
  </si>
  <si>
    <t>（注）</t>
    <rPh sb="1" eb="2">
      <t>チュウ</t>
    </rPh>
    <phoneticPr fontId="2"/>
  </si>
  <si>
    <t>１　Ｅ欄には、宿泊日数に11,800円を乗じて得た額を記載すること。</t>
    <rPh sb="3" eb="4">
      <t>ラン</t>
    </rPh>
    <rPh sb="7" eb="9">
      <t>シュクハク</t>
    </rPh>
    <rPh sb="9" eb="11">
      <t>ニッスウ</t>
    </rPh>
    <rPh sb="18" eb="19">
      <t>エン</t>
    </rPh>
    <rPh sb="20" eb="21">
      <t>ジョウ</t>
    </rPh>
    <rPh sb="23" eb="24">
      <t>エ</t>
    </rPh>
    <rPh sb="25" eb="26">
      <t>ガク</t>
    </rPh>
    <rPh sb="27" eb="29">
      <t>キサイ</t>
    </rPh>
    <phoneticPr fontId="2"/>
  </si>
  <si>
    <t>２　Ｆ欄には、要領第３により算定した基準額を記載すること。</t>
    <rPh sb="3" eb="4">
      <t>ラン</t>
    </rPh>
    <rPh sb="7" eb="9">
      <t>ヨウリョウ</t>
    </rPh>
    <rPh sb="9" eb="10">
      <t>ダイ</t>
    </rPh>
    <rPh sb="14" eb="16">
      <t>サンテイ</t>
    </rPh>
    <rPh sb="18" eb="21">
      <t>キジュンガク</t>
    </rPh>
    <rPh sb="22" eb="24">
      <t>キサイ</t>
    </rPh>
    <phoneticPr fontId="2"/>
  </si>
  <si>
    <t>３　Ｈ欄には、支出予定額合計と補助基準額合計を比較して少ない方の額を記載すること。</t>
    <rPh sb="3" eb="4">
      <t>ラン</t>
    </rPh>
    <rPh sb="7" eb="9">
      <t>シシュツ</t>
    </rPh>
    <rPh sb="9" eb="12">
      <t>ヨテイガク</t>
    </rPh>
    <rPh sb="12" eb="14">
      <t>ゴウケイ</t>
    </rPh>
    <rPh sb="15" eb="17">
      <t>ホジョ</t>
    </rPh>
    <rPh sb="17" eb="20">
      <t>キジュンガク</t>
    </rPh>
    <rPh sb="20" eb="22">
      <t>ゴウケイ</t>
    </rPh>
    <rPh sb="23" eb="25">
      <t>ヒカク</t>
    </rPh>
    <rPh sb="27" eb="28">
      <t>スク</t>
    </rPh>
    <rPh sb="30" eb="31">
      <t>ホウ</t>
    </rPh>
    <rPh sb="32" eb="33">
      <t>ガク</t>
    </rPh>
    <rPh sb="34" eb="36">
      <t>キサイ</t>
    </rPh>
    <phoneticPr fontId="2"/>
  </si>
  <si>
    <t>No.</t>
    <phoneticPr fontId="2"/>
  </si>
  <si>
    <t>要領様式第４号</t>
    <rPh sb="0" eb="2">
      <t>ヨウリョウ</t>
    </rPh>
    <rPh sb="2" eb="4">
      <t>ヨウシキ</t>
    </rPh>
    <rPh sb="4" eb="5">
      <t>ダイ</t>
    </rPh>
    <rPh sb="6" eb="7">
      <t>ゴウ</t>
    </rPh>
    <phoneticPr fontId="5"/>
  </si>
  <si>
    <t>浜通り医療提供体制強化事業 精算額調書</t>
    <rPh sb="0" eb="2">
      <t>ハマドオ</t>
    </rPh>
    <rPh sb="3" eb="5">
      <t>イリョウ</t>
    </rPh>
    <rPh sb="5" eb="7">
      <t>テイキョウ</t>
    </rPh>
    <rPh sb="7" eb="9">
      <t>タイセイ</t>
    </rPh>
    <rPh sb="9" eb="11">
      <t>キョウカ</t>
    </rPh>
    <rPh sb="11" eb="13">
      <t>ジギョウ</t>
    </rPh>
    <rPh sb="14" eb="16">
      <t>セイサン</t>
    </rPh>
    <rPh sb="16" eb="17">
      <t>ガク</t>
    </rPh>
    <rPh sb="17" eb="19">
      <t>チョウショ</t>
    </rPh>
    <phoneticPr fontId="5"/>
  </si>
  <si>
    <t>対象経費の</t>
    <phoneticPr fontId="5"/>
  </si>
  <si>
    <t>実支出額</t>
    <rPh sb="0" eb="1">
      <t>ジツ</t>
    </rPh>
    <rPh sb="3" eb="4">
      <t>ガク</t>
    </rPh>
    <phoneticPr fontId="5"/>
  </si>
  <si>
    <t>（注）１　Ｆ欄は、要領様式第５号及び第６号の選定額を転記すること。</t>
    <rPh sb="9" eb="11">
      <t>ヨウリョウ</t>
    </rPh>
    <rPh sb="11" eb="13">
      <t>ヨウシキ</t>
    </rPh>
    <rPh sb="13" eb="14">
      <t>ダイ</t>
    </rPh>
    <rPh sb="15" eb="16">
      <t>ゴウ</t>
    </rPh>
    <rPh sb="16" eb="17">
      <t>オヨ</t>
    </rPh>
    <rPh sb="18" eb="19">
      <t>ダイ</t>
    </rPh>
    <rPh sb="20" eb="21">
      <t>ゴウ</t>
    </rPh>
    <rPh sb="22" eb="24">
      <t>センテイ</t>
    </rPh>
    <rPh sb="24" eb="25">
      <t>ガク</t>
    </rPh>
    <rPh sb="26" eb="28">
      <t>テンキ</t>
    </rPh>
    <phoneticPr fontId="2"/>
  </si>
  <si>
    <t>要領様式第５号</t>
    <rPh sb="0" eb="2">
      <t>ヨウリョウ</t>
    </rPh>
    <rPh sb="2" eb="4">
      <t>ヨウシキ</t>
    </rPh>
    <rPh sb="4" eb="5">
      <t>ダイ</t>
    </rPh>
    <rPh sb="6" eb="7">
      <t>ゴウ</t>
    </rPh>
    <phoneticPr fontId="5"/>
  </si>
  <si>
    <t>浜通り医療提供体制強化事業　雇用医療従事者勤務実績一覧</t>
    <rPh sb="0" eb="2">
      <t>ハマドオ</t>
    </rPh>
    <rPh sb="3" eb="5">
      <t>イリョウ</t>
    </rPh>
    <rPh sb="5" eb="7">
      <t>テイキョウ</t>
    </rPh>
    <rPh sb="7" eb="9">
      <t>タイセイ</t>
    </rPh>
    <rPh sb="9" eb="11">
      <t>キョウカ</t>
    </rPh>
    <rPh sb="11" eb="13">
      <t>ジギョウ</t>
    </rPh>
    <rPh sb="14" eb="16">
      <t>コヨウ</t>
    </rPh>
    <rPh sb="16" eb="18">
      <t>イリョウ</t>
    </rPh>
    <rPh sb="18" eb="21">
      <t>ジュウジシャ</t>
    </rPh>
    <rPh sb="21" eb="23">
      <t>キンム</t>
    </rPh>
    <rPh sb="23" eb="25">
      <t>ジッセキ</t>
    </rPh>
    <rPh sb="25" eb="27">
      <t>イチラン</t>
    </rPh>
    <phoneticPr fontId="2"/>
  </si>
  <si>
    <t>要領様式第６号</t>
    <rPh sb="0" eb="2">
      <t>ヨウリョウ</t>
    </rPh>
    <rPh sb="2" eb="4">
      <t>ヨウシキ</t>
    </rPh>
    <rPh sb="4" eb="5">
      <t>ダイ</t>
    </rPh>
    <rPh sb="6" eb="7">
      <t>ゴウ</t>
    </rPh>
    <phoneticPr fontId="5"/>
  </si>
  <si>
    <t>医療支援実績一覧</t>
    <rPh sb="0" eb="2">
      <t>イリョウ</t>
    </rPh>
    <rPh sb="2" eb="4">
      <t>シエン</t>
    </rPh>
    <rPh sb="4" eb="6">
      <t>ジッセキ</t>
    </rPh>
    <rPh sb="6" eb="8">
      <t>イチラン</t>
    </rPh>
    <phoneticPr fontId="2"/>
  </si>
  <si>
    <t>共済費額等証明書</t>
    <rPh sb="0" eb="3">
      <t>キョウサイヒ</t>
    </rPh>
    <rPh sb="3" eb="4">
      <t>ガク</t>
    </rPh>
    <rPh sb="4" eb="5">
      <t>トウ</t>
    </rPh>
    <rPh sb="5" eb="8">
      <t>ショウメイショ</t>
    </rPh>
    <phoneticPr fontId="2"/>
  </si>
  <si>
    <t>(単位:円)</t>
    <rPh sb="1" eb="3">
      <t>タンイ</t>
    </rPh>
    <rPh sb="4" eb="5">
      <t>エン</t>
    </rPh>
    <phoneticPr fontId="2"/>
  </si>
  <si>
    <t>健康保険料</t>
    <rPh sb="0" eb="2">
      <t>ケンコウ</t>
    </rPh>
    <rPh sb="2" eb="5">
      <t>ホケンリョウ</t>
    </rPh>
    <phoneticPr fontId="2"/>
  </si>
  <si>
    <t>厚生年金保険料　</t>
    <rPh sb="0" eb="2">
      <t>コウセイ</t>
    </rPh>
    <rPh sb="2" eb="4">
      <t>ネンキン</t>
    </rPh>
    <rPh sb="4" eb="7">
      <t>ホケンリョウ</t>
    </rPh>
    <phoneticPr fontId="2"/>
  </si>
  <si>
    <t>労働保険料</t>
    <rPh sb="0" eb="2">
      <t>ロウドウ</t>
    </rPh>
    <rPh sb="2" eb="5">
      <t>ホケンリョウ</t>
    </rPh>
    <phoneticPr fontId="2"/>
  </si>
  <si>
    <t>令和　　年　　月　　日</t>
    <rPh sb="0" eb="2">
      <t>レイワ</t>
    </rPh>
    <rPh sb="4" eb="5">
      <t>ネン</t>
    </rPh>
    <rPh sb="7" eb="8">
      <t>ツキ</t>
    </rPh>
    <rPh sb="10" eb="11">
      <t>ヒ</t>
    </rPh>
    <phoneticPr fontId="2"/>
  </si>
  <si>
    <t>上記のとおり相違ないことを証明します。</t>
    <rPh sb="0" eb="2">
      <t>ジョウキ</t>
    </rPh>
    <rPh sb="6" eb="8">
      <t>ソウイ</t>
    </rPh>
    <rPh sb="13" eb="15">
      <t>ショウメイ</t>
    </rPh>
    <phoneticPr fontId="2"/>
  </si>
  <si>
    <t>　</t>
    <phoneticPr fontId="2"/>
  </si>
  <si>
    <t>医療法人○○会</t>
    <rPh sb="0" eb="2">
      <t>イリョウ</t>
    </rPh>
    <rPh sb="2" eb="4">
      <t>ホウジン</t>
    </rPh>
    <rPh sb="6" eb="7">
      <t>カイ</t>
    </rPh>
    <phoneticPr fontId="2"/>
  </si>
  <si>
    <t>○○病院</t>
    <rPh sb="2" eb="4">
      <t>ビョウイン</t>
    </rPh>
    <phoneticPr fontId="2"/>
  </si>
  <si>
    <t>理事長</t>
    <rPh sb="0" eb="3">
      <t>リジチョウ</t>
    </rPh>
    <phoneticPr fontId="2"/>
  </si>
  <si>
    <t>第２号様式（第３条関係）</t>
    <rPh sb="0" eb="1">
      <t>ダイ</t>
    </rPh>
    <rPh sb="2" eb="3">
      <t>ゴウ</t>
    </rPh>
    <rPh sb="3" eb="5">
      <t>ヨウシキ</t>
    </rPh>
    <rPh sb="6" eb="7">
      <t>ダイ</t>
    </rPh>
    <rPh sb="8" eb="9">
      <t>ジョウ</t>
    </rPh>
    <rPh sb="9" eb="11">
      <t>カンケイ</t>
    </rPh>
    <phoneticPr fontId="5"/>
  </si>
  <si>
    <t>所要額調書</t>
    <rPh sb="0" eb="1">
      <t>ショ</t>
    </rPh>
    <rPh sb="1" eb="2">
      <t>ヨウ</t>
    </rPh>
    <rPh sb="2" eb="3">
      <t>ガク</t>
    </rPh>
    <rPh sb="3" eb="5">
      <t>チョウショ</t>
    </rPh>
    <phoneticPr fontId="5"/>
  </si>
  <si>
    <t>補助事業者名</t>
    <rPh sb="0" eb="2">
      <t>ホジョ</t>
    </rPh>
    <rPh sb="2" eb="5">
      <t>ジギョウシャ</t>
    </rPh>
    <rPh sb="5" eb="6">
      <t>メイ</t>
    </rPh>
    <phoneticPr fontId="5"/>
  </si>
  <si>
    <t>事業着手予定年月日</t>
    <rPh sb="0" eb="2">
      <t>ジギョウ</t>
    </rPh>
    <rPh sb="2" eb="4">
      <t>チャクシュ</t>
    </rPh>
    <rPh sb="4" eb="6">
      <t>ヨテイ</t>
    </rPh>
    <rPh sb="6" eb="9">
      <t>ネンガッピ</t>
    </rPh>
    <phoneticPr fontId="5"/>
  </si>
  <si>
    <t>事業完了予定年月日</t>
    <rPh sb="0" eb="2">
      <t>ジギョウ</t>
    </rPh>
    <rPh sb="2" eb="4">
      <t>カンリョウ</t>
    </rPh>
    <rPh sb="4" eb="6">
      <t>ヨテイ</t>
    </rPh>
    <rPh sb="6" eb="9">
      <t>ネンガッピ</t>
    </rPh>
    <phoneticPr fontId="5"/>
  </si>
  <si>
    <t>その他の</t>
    <phoneticPr fontId="5"/>
  </si>
  <si>
    <t>補助基本額</t>
    <rPh sb="0" eb="2">
      <t>ホジョ</t>
    </rPh>
    <rPh sb="2" eb="5">
      <t>キホンガク</t>
    </rPh>
    <phoneticPr fontId="5"/>
  </si>
  <si>
    <t>収入額</t>
    <rPh sb="0" eb="3">
      <t>シュウニュウガク</t>
    </rPh>
    <phoneticPr fontId="5"/>
  </si>
  <si>
    <t>（Ａ－Ｂ）</t>
    <phoneticPr fontId="5"/>
  </si>
  <si>
    <t>Ａ</t>
    <phoneticPr fontId="5"/>
  </si>
  <si>
    <t>Ｃ</t>
    <phoneticPr fontId="5"/>
  </si>
  <si>
    <t>Ｄ</t>
    <phoneticPr fontId="5"/>
  </si>
  <si>
    <t>Ｅ</t>
    <phoneticPr fontId="5"/>
  </si>
  <si>
    <t>Ｆ</t>
    <phoneticPr fontId="5"/>
  </si>
  <si>
    <t>Ｇ</t>
    <phoneticPr fontId="5"/>
  </si>
  <si>
    <t>（注）１　区分欄には要綱別表の事業名を記入すること。</t>
    <rPh sb="5" eb="7">
      <t>クブン</t>
    </rPh>
    <rPh sb="7" eb="8">
      <t>ラン</t>
    </rPh>
    <rPh sb="10" eb="12">
      <t>ヨウコウ</t>
    </rPh>
    <rPh sb="12" eb="14">
      <t>ベッピョウ</t>
    </rPh>
    <rPh sb="15" eb="17">
      <t>ジギョウ</t>
    </rPh>
    <rPh sb="17" eb="18">
      <t>メイ</t>
    </rPh>
    <rPh sb="19" eb="21">
      <t>キニュウ</t>
    </rPh>
    <phoneticPr fontId="5"/>
  </si>
  <si>
    <t>　　　２　Ｅ欄には、第３号様式 １　支出「基準額Ｂ」の「合計（①＋②）」額を記入すること。</t>
    <rPh sb="6" eb="7">
      <t>ラン</t>
    </rPh>
    <rPh sb="10" eb="11">
      <t>ダイ</t>
    </rPh>
    <rPh sb="12" eb="13">
      <t>ゴウ</t>
    </rPh>
    <rPh sb="13" eb="15">
      <t>ヨウシキ</t>
    </rPh>
    <rPh sb="18" eb="20">
      <t>シシュツ</t>
    </rPh>
    <rPh sb="21" eb="24">
      <t>キジュンガク</t>
    </rPh>
    <rPh sb="28" eb="30">
      <t>ゴウケイ</t>
    </rPh>
    <rPh sb="36" eb="37">
      <t>ガク</t>
    </rPh>
    <rPh sb="38" eb="40">
      <t>キニュウ</t>
    </rPh>
    <phoneticPr fontId="5"/>
  </si>
  <si>
    <t>　　　３　Ｆ欄には、第３号様式 １　支出「選定額Ｃ」の「合計（①＋②）」額を記入すること。</t>
    <rPh sb="6" eb="7">
      <t>ラン</t>
    </rPh>
    <rPh sb="10" eb="11">
      <t>ダイ</t>
    </rPh>
    <rPh sb="12" eb="13">
      <t>ゴウ</t>
    </rPh>
    <rPh sb="13" eb="15">
      <t>ヨウシキ</t>
    </rPh>
    <rPh sb="18" eb="20">
      <t>シシュツ</t>
    </rPh>
    <rPh sb="21" eb="23">
      <t>センテイ</t>
    </rPh>
    <rPh sb="23" eb="24">
      <t>ガク</t>
    </rPh>
    <rPh sb="28" eb="30">
      <t>ゴウケイ</t>
    </rPh>
    <rPh sb="36" eb="37">
      <t>ガク</t>
    </rPh>
    <rPh sb="38" eb="40">
      <t>キニュウ</t>
    </rPh>
    <phoneticPr fontId="5"/>
  </si>
  <si>
    <t>　　　４　Ｇ欄には、Ｃ欄の金額とＦ欄の金額とを比較して少ない方の額を記入すること。（警戒区域等医療施設再開支援事業のうちⅠ～Ⅲは、</t>
    <phoneticPr fontId="5"/>
  </si>
  <si>
    <t>要領様式第１号Ｉ欄の数字を、Ⅳ・Ⅴは要領様式第８号Ｉ欄の数字を記入すること）</t>
    <rPh sb="8" eb="9">
      <t>ラン</t>
    </rPh>
    <rPh sb="18" eb="20">
      <t>ヨウリョウ</t>
    </rPh>
    <rPh sb="20" eb="22">
      <t>ヨウシキ</t>
    </rPh>
    <rPh sb="22" eb="23">
      <t>ダイ</t>
    </rPh>
    <rPh sb="24" eb="25">
      <t>ゴウ</t>
    </rPh>
    <rPh sb="26" eb="27">
      <t>ラン</t>
    </rPh>
    <rPh sb="28" eb="30">
      <t>スウジ</t>
    </rPh>
    <phoneticPr fontId="5"/>
  </si>
  <si>
    <t>　　　５　Ｈ欄には、Ｇ欄に記載された額に補助率を乗じて得た額を記入すること。</t>
    <rPh sb="6" eb="7">
      <t>ラン</t>
    </rPh>
    <rPh sb="11" eb="12">
      <t>ラン</t>
    </rPh>
    <rPh sb="13" eb="15">
      <t>キサイ</t>
    </rPh>
    <rPh sb="18" eb="19">
      <t>ガク</t>
    </rPh>
    <rPh sb="20" eb="23">
      <t>ホジョリツ</t>
    </rPh>
    <rPh sb="24" eb="25">
      <t>ジョウ</t>
    </rPh>
    <rPh sb="27" eb="28">
      <t>エ</t>
    </rPh>
    <rPh sb="29" eb="30">
      <t>ガク</t>
    </rPh>
    <rPh sb="31" eb="33">
      <t>キニュウ</t>
    </rPh>
    <phoneticPr fontId="5"/>
  </si>
  <si>
    <t>　　　　　ただし、算出された額に千円未満の端数が生じた場合には、これを切り捨てるものとする。</t>
    <rPh sb="9" eb="11">
      <t>サンシュツ</t>
    </rPh>
    <rPh sb="14" eb="15">
      <t>ガク</t>
    </rPh>
    <rPh sb="16" eb="18">
      <t>センエン</t>
    </rPh>
    <rPh sb="18" eb="20">
      <t>ミマン</t>
    </rPh>
    <rPh sb="21" eb="23">
      <t>ハスウ</t>
    </rPh>
    <rPh sb="24" eb="25">
      <t>ショウ</t>
    </rPh>
    <rPh sb="27" eb="29">
      <t>バアイ</t>
    </rPh>
    <rPh sb="35" eb="36">
      <t>キ</t>
    </rPh>
    <rPh sb="37" eb="38">
      <t>ス</t>
    </rPh>
    <phoneticPr fontId="5"/>
  </si>
  <si>
    <t>　　　６　補助対象経費を重複して他の補助金等を受給している場合は、Ｈ欄には、（注）５で算出した額から他の補助金額を差し引いた額を</t>
    <rPh sb="34" eb="35">
      <t>ラン</t>
    </rPh>
    <rPh sb="39" eb="40">
      <t>チュウ</t>
    </rPh>
    <rPh sb="43" eb="45">
      <t>サンシュツ</t>
    </rPh>
    <rPh sb="47" eb="48">
      <t>ガク</t>
    </rPh>
    <rPh sb="50" eb="51">
      <t>タ</t>
    </rPh>
    <rPh sb="57" eb="58">
      <t>サ</t>
    </rPh>
    <rPh sb="59" eb="60">
      <t>ヒ</t>
    </rPh>
    <phoneticPr fontId="5"/>
  </si>
  <si>
    <t>　　　　記入すること。</t>
    <rPh sb="5" eb="6">
      <t>ニュウ</t>
    </rPh>
    <phoneticPr fontId="5"/>
  </si>
  <si>
    <t>浜通り医療提供体制強化事業</t>
    <rPh sb="0" eb="1">
      <t>ハマ</t>
    </rPh>
    <rPh sb="1" eb="13">
      <t>ドオリイリョウテイキョウタイセイキョウカジギョウ</t>
    </rPh>
    <phoneticPr fontId="2"/>
  </si>
  <si>
    <t>内示額</t>
    <rPh sb="0" eb="2">
      <t>ナイジ</t>
    </rPh>
    <rPh sb="2" eb="3">
      <t>ガク</t>
    </rPh>
    <phoneticPr fontId="2"/>
  </si>
  <si>
    <t>補 助 金</t>
    <rPh sb="0" eb="5">
      <t>キン</t>
    </rPh>
    <phoneticPr fontId="5"/>
  </si>
  <si>
    <t>（申請額）</t>
    <rPh sb="1" eb="3">
      <t>シンセイ</t>
    </rPh>
    <rPh sb="3" eb="4">
      <t>ガク</t>
    </rPh>
    <phoneticPr fontId="2"/>
  </si>
  <si>
    <t>I</t>
    <phoneticPr fontId="2"/>
  </si>
  <si>
    <t>I</t>
    <phoneticPr fontId="5"/>
  </si>
  <si>
    <t>　    ３　Ｉ欄には、内示額を入力すること。</t>
    <rPh sb="12" eb="14">
      <t>ナイジ</t>
    </rPh>
    <rPh sb="14" eb="15">
      <t>ガク</t>
    </rPh>
    <rPh sb="16" eb="18">
      <t>ニュウリョク</t>
    </rPh>
    <phoneticPr fontId="2"/>
  </si>
  <si>
    <t>第３号様式（第３条関係）</t>
    <rPh sb="0" eb="1">
      <t>ダイ</t>
    </rPh>
    <rPh sb="2" eb="3">
      <t>ゴウ</t>
    </rPh>
    <rPh sb="3" eb="5">
      <t>ヨウシキ</t>
    </rPh>
    <rPh sb="6" eb="7">
      <t>ダイ</t>
    </rPh>
    <rPh sb="8" eb="9">
      <t>ジョウ</t>
    </rPh>
    <rPh sb="9" eb="11">
      <t>カンケイ</t>
    </rPh>
    <phoneticPr fontId="5"/>
  </si>
  <si>
    <t>所要額明細書</t>
    <rPh sb="0" eb="1">
      <t>ショ</t>
    </rPh>
    <rPh sb="1" eb="2">
      <t>ヨウ</t>
    </rPh>
    <rPh sb="2" eb="3">
      <t>ガク</t>
    </rPh>
    <rPh sb="3" eb="6">
      <t>メイサイショ</t>
    </rPh>
    <phoneticPr fontId="5"/>
  </si>
  <si>
    <t>１　支出</t>
    <rPh sb="2" eb="4">
      <t>シシュツ</t>
    </rPh>
    <phoneticPr fontId="5"/>
  </si>
  <si>
    <t>区　　分</t>
    <phoneticPr fontId="5"/>
  </si>
  <si>
    <t>支出予定額</t>
    <rPh sb="0" eb="2">
      <t>シシュツ</t>
    </rPh>
    <rPh sb="2" eb="5">
      <t>ヨテイガク</t>
    </rPh>
    <phoneticPr fontId="5"/>
  </si>
  <si>
    <t>摘　　要</t>
    <rPh sb="0" eb="1">
      <t>ツム</t>
    </rPh>
    <rPh sb="3" eb="4">
      <t>ヨウ</t>
    </rPh>
    <phoneticPr fontId="5"/>
  </si>
  <si>
    <t>（支出予定額の積算内訳を記載すること）</t>
    <rPh sb="1" eb="3">
      <t>シシュツ</t>
    </rPh>
    <rPh sb="3" eb="6">
      <t>ヨテイガク</t>
    </rPh>
    <rPh sb="7" eb="9">
      <t>セキサン</t>
    </rPh>
    <rPh sb="9" eb="11">
      <t>ウチワケ</t>
    </rPh>
    <rPh sb="12" eb="14">
      <t>キサイ</t>
    </rPh>
    <phoneticPr fontId="5"/>
  </si>
  <si>
    <t>（補助対象経費）</t>
    <rPh sb="1" eb="3">
      <t>ホジョ</t>
    </rPh>
    <rPh sb="3" eb="5">
      <t>タイショウ</t>
    </rPh>
    <rPh sb="5" eb="7">
      <t>ケイヒ</t>
    </rPh>
    <phoneticPr fontId="5"/>
  </si>
  <si>
    <t>小計①</t>
    <rPh sb="0" eb="1">
      <t>ショウ</t>
    </rPh>
    <rPh sb="1" eb="2">
      <t>ケイ</t>
    </rPh>
    <phoneticPr fontId="5"/>
  </si>
  <si>
    <t>（補助対象外経費）</t>
    <rPh sb="1" eb="3">
      <t>ホジョ</t>
    </rPh>
    <rPh sb="3" eb="5">
      <t>タイショウ</t>
    </rPh>
    <rPh sb="5" eb="6">
      <t>ガイ</t>
    </rPh>
    <rPh sb="6" eb="8">
      <t>ケイヒ</t>
    </rPh>
    <phoneticPr fontId="5"/>
  </si>
  <si>
    <t>小計②</t>
    <rPh sb="0" eb="1">
      <t>ショウ</t>
    </rPh>
    <rPh sb="1" eb="2">
      <t>ケイ</t>
    </rPh>
    <phoneticPr fontId="5"/>
  </si>
  <si>
    <t>合　計（①＋②）</t>
    <rPh sb="0" eb="1">
      <t>ゴウ</t>
    </rPh>
    <rPh sb="2" eb="3">
      <t>ケイ</t>
    </rPh>
    <phoneticPr fontId="5"/>
  </si>
  <si>
    <t>（注）１　区分欄には経費区分を記入すること（補助対象経費については、要綱別表の補助対象経費ごとに記載すること。）。</t>
    <rPh sb="5" eb="7">
      <t>クブン</t>
    </rPh>
    <rPh sb="7" eb="8">
      <t>ラン</t>
    </rPh>
    <rPh sb="10" eb="12">
      <t>ケイヒ</t>
    </rPh>
    <rPh sb="12" eb="14">
      <t>クブン</t>
    </rPh>
    <rPh sb="15" eb="17">
      <t>キニュウ</t>
    </rPh>
    <rPh sb="22" eb="24">
      <t>ホジョ</t>
    </rPh>
    <rPh sb="24" eb="26">
      <t>タイショウ</t>
    </rPh>
    <rPh sb="26" eb="28">
      <t>ケイヒ</t>
    </rPh>
    <rPh sb="34" eb="36">
      <t>ヨウコウ</t>
    </rPh>
    <rPh sb="36" eb="38">
      <t>ベッピョウ</t>
    </rPh>
    <rPh sb="39" eb="41">
      <t>ホジョ</t>
    </rPh>
    <rPh sb="41" eb="43">
      <t>タイショウ</t>
    </rPh>
    <rPh sb="43" eb="45">
      <t>ケイヒ</t>
    </rPh>
    <rPh sb="48" eb="50">
      <t>キサイ</t>
    </rPh>
    <phoneticPr fontId="5"/>
  </si>
  <si>
    <t>　　　２　Ｃ欄には、Ａ欄の金額とＢ欄の金額とを比較して少ない方の額を記入すること。（警戒区域等医療施設再開支援事業、浜通り医療</t>
    <rPh sb="42" eb="44">
      <t>ケイカイ</t>
    </rPh>
    <rPh sb="44" eb="46">
      <t>クイキ</t>
    </rPh>
    <rPh sb="46" eb="47">
      <t>トウ</t>
    </rPh>
    <rPh sb="47" eb="49">
      <t>イリョウ</t>
    </rPh>
    <rPh sb="49" eb="51">
      <t>シセツ</t>
    </rPh>
    <rPh sb="51" eb="53">
      <t>サイカイ</t>
    </rPh>
    <rPh sb="53" eb="55">
      <t>シエン</t>
    </rPh>
    <rPh sb="55" eb="57">
      <t>ジギョウ</t>
    </rPh>
    <rPh sb="58" eb="59">
      <t>ハマ</t>
    </rPh>
    <rPh sb="59" eb="60">
      <t>ドオ</t>
    </rPh>
    <rPh sb="61" eb="63">
      <t>イリョウ</t>
    </rPh>
    <phoneticPr fontId="5"/>
  </si>
  <si>
    <t>　　　　提供体制強化事業、浜通り看護職員確保支援事業、救急医療従事者資質向上支援事業を除く。）</t>
    <rPh sb="4" eb="6">
      <t>テイキョウ</t>
    </rPh>
    <rPh sb="6" eb="8">
      <t>タイセイ</t>
    </rPh>
    <rPh sb="8" eb="10">
      <t>キョウカ</t>
    </rPh>
    <rPh sb="10" eb="12">
      <t>ジギョウ</t>
    </rPh>
    <rPh sb="13" eb="15">
      <t>ハマドオ</t>
    </rPh>
    <rPh sb="16" eb="18">
      <t>カンゴ</t>
    </rPh>
    <rPh sb="18" eb="20">
      <t>ショクイン</t>
    </rPh>
    <rPh sb="20" eb="22">
      <t>カクホ</t>
    </rPh>
    <rPh sb="22" eb="24">
      <t>シエン</t>
    </rPh>
    <rPh sb="24" eb="26">
      <t>ジギョウ</t>
    </rPh>
    <rPh sb="43" eb="44">
      <t>ノゾ</t>
    </rPh>
    <phoneticPr fontId="5"/>
  </si>
  <si>
    <t>２　収入</t>
    <rPh sb="2" eb="4">
      <t>シュウニュウ</t>
    </rPh>
    <phoneticPr fontId="5"/>
  </si>
  <si>
    <t>収入予定額</t>
    <rPh sb="0" eb="2">
      <t>シュウニュウ</t>
    </rPh>
    <rPh sb="2" eb="5">
      <t>ヨテイガク</t>
    </rPh>
    <phoneticPr fontId="5"/>
  </si>
  <si>
    <t>（収入予定額の積算内訳を記載すること）</t>
    <rPh sb="1" eb="3">
      <t>シュウニュウ</t>
    </rPh>
    <rPh sb="3" eb="6">
      <t>ヨテイガク</t>
    </rPh>
    <rPh sb="7" eb="9">
      <t>セキサン</t>
    </rPh>
    <rPh sb="9" eb="11">
      <t>ウチワケ</t>
    </rPh>
    <rPh sb="12" eb="14">
      <t>キサイ</t>
    </rPh>
    <phoneticPr fontId="5"/>
  </si>
  <si>
    <t>合　　計</t>
    <rPh sb="0" eb="1">
      <t>ア</t>
    </rPh>
    <rPh sb="3" eb="4">
      <t>ケイ</t>
    </rPh>
    <phoneticPr fontId="5"/>
  </si>
  <si>
    <t>浜通り医療提供体制強化事業 補助金</t>
    <rPh sb="0" eb="1">
      <t>ハマ</t>
    </rPh>
    <rPh sb="1" eb="13">
      <t>ドオリイリョウテイキョウタイセイキョウカジギョウ</t>
    </rPh>
    <rPh sb="14" eb="17">
      <t>ホジョキン</t>
    </rPh>
    <phoneticPr fontId="2"/>
  </si>
  <si>
    <t>自己財源</t>
    <rPh sb="0" eb="2">
      <t>ジコ</t>
    </rPh>
    <rPh sb="2" eb="4">
      <t>ザイゲン</t>
    </rPh>
    <phoneticPr fontId="2"/>
  </si>
  <si>
    <t>収支チェック</t>
    <rPh sb="0" eb="2">
      <t>シュウシ</t>
    </rPh>
    <phoneticPr fontId="2"/>
  </si>
  <si>
    <t>申請額チェック</t>
    <rPh sb="0" eb="3">
      <t>シンセイガク</t>
    </rPh>
    <phoneticPr fontId="2"/>
  </si>
  <si>
    <t>番　　　　　号</t>
  </si>
  <si>
    <t>年　　月　　日</t>
  </si>
  <si>
    <t>補助事業者住所</t>
  </si>
  <si>
    <t>補助事業者名</t>
  </si>
  <si>
    <t>福島県地域医療復興事業補助金交付申請書</t>
  </si>
  <si>
    <t>１　補助事業名</t>
  </si>
  <si>
    <t>２　実施医療機関名</t>
  </si>
  <si>
    <t>３　補助金交付申請額</t>
  </si>
  <si>
    <t>４　添付書類</t>
  </si>
  <si>
    <t>５　本件責任者及び担当者</t>
  </si>
  <si>
    <t xml:space="preserve"> 福島県地域医療復興事業補助金の交付を受けたいので、下記のとおり申請します。</t>
    <phoneticPr fontId="2"/>
  </si>
  <si>
    <t xml:space="preserve"> 福島県知事　</t>
    <phoneticPr fontId="2"/>
  </si>
  <si>
    <t>金</t>
    <rPh sb="0" eb="1">
      <t>キン</t>
    </rPh>
    <phoneticPr fontId="2"/>
  </si>
  <si>
    <t>円</t>
    <rPh sb="0" eb="1">
      <t>エン</t>
    </rPh>
    <phoneticPr fontId="2"/>
  </si>
  <si>
    <t>（１）責任者 所属・職氏名・連絡先</t>
    <phoneticPr fontId="2"/>
  </si>
  <si>
    <t xml:space="preserve"> (１) 所要額調書（第２号様式）</t>
    <phoneticPr fontId="2"/>
  </si>
  <si>
    <t xml:space="preserve"> (２) 所要額明細書（第３号様式）</t>
    <phoneticPr fontId="2"/>
  </si>
  <si>
    <t xml:space="preserve"> (３) その他</t>
    <phoneticPr fontId="2"/>
  </si>
  <si>
    <t xml:space="preserve">      浜通り医療提供体制強化事業</t>
    <rPh sb="6" eb="7">
      <t>ハマ</t>
    </rPh>
    <rPh sb="7" eb="19">
      <t>ドオリイリョウテイキョウタイセイキョウカジギョウ</t>
    </rPh>
    <phoneticPr fontId="2"/>
  </si>
  <si>
    <t>（２）担当者 所属・職氏名・連絡先</t>
    <phoneticPr fontId="2"/>
  </si>
  <si>
    <t>第１号様式（第３条関係）</t>
    <phoneticPr fontId="2"/>
  </si>
  <si>
    <t>記</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</si>
</sst>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0\)"/>
  </numFmts>
  <fonts count="46"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1"/>
      <name val="ＭＳ 明朝"/>
      <family val="1"/>
      <charset val="128"/>
    </font>
    <font>
      <sz val="6"/>
      <name val="ＭＳ Ｐ明朝"/>
      <family val="1"/>
      <charset val="128"/>
    </font>
    <font>
      <sz val="10.5"/>
      <name val="ＭＳ 明朝"/>
      <family val="1"/>
      <charset val="128"/>
    </font>
    <font>
      <sz val="10"/>
      <name val="ＭＳ 明朝"/>
      <family val="1"/>
      <charset val="128"/>
    </font>
    <font>
      <sz val="10.5"/>
      <name val="ＭＳ Ｐゴシック"/>
      <family val="3"/>
      <charset val="128"/>
    </font>
    <font>
      <sz val="9"/>
      <name val="ＭＳ 明朝"/>
      <family val="1"/>
      <charset val="128"/>
    </font>
    <font>
      <sz val="10.5"/>
      <name val="ＭＳ Ｐ明朝"/>
      <family val="1"/>
      <charset val="128"/>
    </font>
    <font>
      <sz val="14"/>
      <name val="ＭＳ ゴシック"/>
      <family val="3"/>
      <charset val="128"/>
    </font>
    <font>
      <sz val="11"/>
      <name val="ＭＳ Ｐ明朝"/>
      <family val="1"/>
      <charset val="128"/>
    </font>
    <font>
      <sz val="9"/>
      <color indexed="8"/>
      <name val="ＭＳ Ｐ明朝"/>
      <family val="1"/>
      <charset val="128"/>
    </font>
    <font>
      <sz val="8"/>
      <color indexed="8"/>
      <name val="ＭＳ Ｐ明朝"/>
      <family val="1"/>
      <charset val="128"/>
    </font>
    <font>
      <u/>
      <sz val="10"/>
      <name val="ＭＳ 明朝"/>
      <family val="1"/>
      <charset val="128"/>
    </font>
    <font>
      <u/>
      <sz val="10.5"/>
      <name val="ＭＳ 明朝"/>
      <family val="1"/>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5"/>
      <color rgb="FFFF0000"/>
      <name val="ＭＳ 明朝"/>
      <family val="1"/>
      <charset val="128"/>
    </font>
    <font>
      <sz val="9"/>
      <color rgb="FFFF0000"/>
      <name val="ＭＳ 明朝"/>
      <family val="1"/>
      <charset val="128"/>
    </font>
    <font>
      <u/>
      <sz val="10"/>
      <color indexed="10"/>
      <name val="ＭＳ 明朝"/>
      <family val="1"/>
      <charset val="128"/>
    </font>
    <font>
      <u/>
      <sz val="10.5"/>
      <color indexed="10"/>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0.5"/>
      <name val="ＭＳ ゴシック"/>
      <family val="3"/>
      <charset val="128"/>
    </font>
    <font>
      <sz val="9"/>
      <name val="ＭＳ ゴシック"/>
      <family val="3"/>
      <charset val="128"/>
    </font>
    <font>
      <sz val="8"/>
      <name val="ＭＳ ゴシック"/>
      <family val="3"/>
      <charset val="128"/>
    </font>
    <font>
      <b/>
      <sz val="12"/>
      <name val="ＭＳ ゴシック"/>
      <family val="3"/>
      <charset val="128"/>
    </font>
    <font>
      <b/>
      <sz val="14"/>
      <name val="ＭＳ Ｐゴシック"/>
      <family val="3"/>
      <charset val="128"/>
    </font>
  </fonts>
  <fills count="35">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4.9989318521683403E-2"/>
        <bgColor indexed="64"/>
      </patternFill>
    </fill>
    <fill>
      <patternFill patternType="solid">
        <fgColor theme="0"/>
        <bgColor indexed="64"/>
      </patternFill>
    </fill>
  </fills>
  <borders count="58">
    <border>
      <left/>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top/>
      <bottom style="thin">
        <color indexed="64"/>
      </bottom>
      <diagonal/>
    </border>
    <border>
      <left/>
      <right/>
      <top style="thin">
        <color indexed="64"/>
      </top>
      <bottom/>
      <diagonal/>
    </border>
    <border>
      <left/>
      <right style="thin">
        <color indexed="64"/>
      </right>
      <top/>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dotted">
        <color indexed="64"/>
      </bottom>
      <diagonal/>
    </border>
    <border>
      <left/>
      <right style="thin">
        <color indexed="64"/>
      </right>
      <top/>
      <bottom style="dotted">
        <color indexed="64"/>
      </bottom>
      <diagonal/>
    </border>
    <border>
      <left style="thin">
        <color indexed="64"/>
      </left>
      <right/>
      <top/>
      <bottom style="dotted">
        <color indexed="64"/>
      </bottom>
      <diagonal/>
    </border>
    <border>
      <left/>
      <right/>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s>
  <cellStyleXfs count="45">
    <xf numFmtId="0" fontId="0" fillId="0" borderId="0">
      <alignment vertical="center"/>
    </xf>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7"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8" fillId="19" borderId="0" applyNumberFormat="0" applyBorder="0" applyAlignment="0" applyProtection="0">
      <alignment vertical="center"/>
    </xf>
    <xf numFmtId="0" fontId="18" fillId="20"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1" borderId="0" applyNumberFormat="0" applyBorder="0" applyAlignment="0" applyProtection="0">
      <alignment vertical="center"/>
    </xf>
    <xf numFmtId="0" fontId="18" fillId="9"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8" fillId="27" borderId="0" applyNumberFormat="0" applyBorder="0" applyAlignment="0" applyProtection="0">
      <alignment vertical="center"/>
    </xf>
    <xf numFmtId="0" fontId="19" fillId="0" borderId="0" applyNumberFormat="0" applyFill="0" applyBorder="0" applyAlignment="0" applyProtection="0">
      <alignment vertical="center"/>
    </xf>
    <xf numFmtId="0" fontId="20" fillId="28" borderId="24" applyNumberFormat="0" applyAlignment="0" applyProtection="0">
      <alignment vertical="center"/>
    </xf>
    <xf numFmtId="0" fontId="21" fillId="29" borderId="0" applyNumberFormat="0" applyBorder="0" applyAlignment="0" applyProtection="0">
      <alignment vertical="center"/>
    </xf>
    <xf numFmtId="0" fontId="1" fillId="10" borderId="25" applyNumberFormat="0" applyFont="0" applyAlignment="0" applyProtection="0">
      <alignment vertical="center"/>
    </xf>
    <xf numFmtId="0" fontId="22" fillId="0" borderId="26" applyNumberFormat="0" applyFill="0" applyAlignment="0" applyProtection="0">
      <alignment vertical="center"/>
    </xf>
    <xf numFmtId="0" fontId="23" fillId="30" borderId="0" applyNumberFormat="0" applyBorder="0" applyAlignment="0" applyProtection="0">
      <alignment vertical="center"/>
    </xf>
    <xf numFmtId="0" fontId="24" fillId="31" borderId="27" applyNumberFormat="0" applyAlignment="0" applyProtection="0">
      <alignment vertical="center"/>
    </xf>
    <xf numFmtId="0" fontId="25" fillId="0" borderId="0" applyNumberFormat="0" applyFill="0" applyBorder="0" applyAlignment="0" applyProtection="0">
      <alignment vertical="center"/>
    </xf>
    <xf numFmtId="38" fontId="1" fillId="0" borderId="0" applyFont="0" applyFill="0" applyBorder="0" applyAlignment="0" applyProtection="0">
      <alignment vertical="center"/>
    </xf>
    <xf numFmtId="0" fontId="26" fillId="0" borderId="28" applyNumberFormat="0" applyFill="0" applyAlignment="0" applyProtection="0">
      <alignment vertical="center"/>
    </xf>
    <xf numFmtId="0" fontId="27" fillId="0" borderId="29" applyNumberFormat="0" applyFill="0" applyAlignment="0" applyProtection="0">
      <alignment vertical="center"/>
    </xf>
    <xf numFmtId="0" fontId="28" fillId="0" borderId="30" applyNumberFormat="0" applyFill="0" applyAlignment="0" applyProtection="0">
      <alignment vertical="center"/>
    </xf>
    <xf numFmtId="0" fontId="28" fillId="0" borderId="0" applyNumberFormat="0" applyFill="0" applyBorder="0" applyAlignment="0" applyProtection="0">
      <alignment vertical="center"/>
    </xf>
    <xf numFmtId="0" fontId="29" fillId="0" borderId="31" applyNumberFormat="0" applyFill="0" applyAlignment="0" applyProtection="0">
      <alignment vertical="center"/>
    </xf>
    <xf numFmtId="0" fontId="30" fillId="31" borderId="32" applyNumberFormat="0" applyAlignment="0" applyProtection="0">
      <alignment vertical="center"/>
    </xf>
    <xf numFmtId="0" fontId="31" fillId="0" borderId="0" applyNumberFormat="0" applyFill="0" applyBorder="0" applyAlignment="0" applyProtection="0">
      <alignment vertical="center"/>
    </xf>
    <xf numFmtId="0" fontId="32" fillId="6" borderId="27" applyNumberFormat="0" applyAlignment="0" applyProtection="0">
      <alignment vertical="center"/>
    </xf>
    <xf numFmtId="0" fontId="33" fillId="32" borderId="0" applyNumberFormat="0" applyBorder="0" applyAlignment="0" applyProtection="0">
      <alignment vertical="center"/>
    </xf>
    <xf numFmtId="0" fontId="12" fillId="0" borderId="0"/>
    <xf numFmtId="38" fontId="12" fillId="0" borderId="0" applyFont="0" applyFill="0" applyBorder="0" applyAlignment="0" applyProtection="0"/>
  </cellStyleXfs>
  <cellXfs count="372">
    <xf numFmtId="0" fontId="0" fillId="0" borderId="0" xfId="0">
      <alignment vertical="center"/>
    </xf>
    <xf numFmtId="0" fontId="4"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0" xfId="0" applyFont="1" applyAlignment="1"/>
    <xf numFmtId="0" fontId="4" fillId="0" borderId="0" xfId="0" applyFont="1" applyAlignment="1">
      <alignment horizontal="centerContinuous"/>
    </xf>
    <xf numFmtId="0" fontId="4" fillId="0" borderId="2" xfId="0" applyFont="1" applyBorder="1" applyAlignment="1"/>
    <xf numFmtId="0" fontId="4" fillId="0" borderId="0" xfId="0" applyFont="1" applyAlignment="1" applyProtection="1">
      <alignment horizontal="center" vertical="top" shrinkToFit="1"/>
      <protection locked="0"/>
    </xf>
    <xf numFmtId="0" fontId="4" fillId="0" borderId="3" xfId="0" applyFont="1" applyBorder="1" applyAlignment="1"/>
    <xf numFmtId="0" fontId="4" fillId="0" borderId="3" xfId="0" applyFont="1" applyBorder="1" applyAlignment="1">
      <alignment horizontal="center"/>
    </xf>
    <xf numFmtId="0" fontId="4" fillId="0" borderId="4" xfId="0" applyFont="1" applyBorder="1" applyAlignment="1"/>
    <xf numFmtId="0" fontId="4" fillId="0" borderId="5" xfId="0" applyFont="1" applyBorder="1" applyAlignment="1">
      <alignment horizontal="distributed"/>
    </xf>
    <xf numFmtId="0" fontId="4" fillId="0" borderId="5" xfId="0" applyFont="1" applyBorder="1" applyAlignment="1">
      <alignment horizontal="center"/>
    </xf>
    <xf numFmtId="0" fontId="4" fillId="0" borderId="5" xfId="0" applyFont="1" applyBorder="1" applyAlignment="1">
      <alignment horizontal="center" vertical="top"/>
    </xf>
    <xf numFmtId="0" fontId="4" fillId="0" borderId="4" xfId="0" applyFont="1" applyBorder="1" applyAlignment="1">
      <alignment horizontal="distributed"/>
    </xf>
    <xf numFmtId="0" fontId="4" fillId="0" borderId="5" xfId="0" applyFont="1" applyBorder="1" applyAlignment="1"/>
    <xf numFmtId="0" fontId="4" fillId="0" borderId="5" xfId="0" applyFont="1" applyBorder="1" applyAlignment="1">
      <alignment horizontal="center" vertical="center"/>
    </xf>
    <xf numFmtId="0" fontId="4" fillId="0" borderId="1" xfId="0" applyFont="1" applyBorder="1">
      <alignment vertical="center"/>
    </xf>
    <xf numFmtId="0" fontId="4" fillId="0" borderId="1" xfId="0" applyFont="1" applyBorder="1" applyAlignment="1">
      <alignment horizontal="right" vertical="center"/>
    </xf>
    <xf numFmtId="0" fontId="4" fillId="0" borderId="4" xfId="0" applyFont="1" applyBorder="1">
      <alignment vertical="center"/>
    </xf>
    <xf numFmtId="38" fontId="4" fillId="11" borderId="3" xfId="33" applyFont="1" applyFill="1" applyBorder="1" applyAlignment="1">
      <alignment horizontal="right" vertical="center" wrapText="1"/>
    </xf>
    <xf numFmtId="0" fontId="7" fillId="0" borderId="4" xfId="0" applyFont="1" applyBorder="1" applyAlignment="1" applyProtection="1">
      <alignment vertical="center" wrapText="1"/>
      <protection locked="0"/>
    </xf>
    <xf numFmtId="38" fontId="4" fillId="0" borderId="6" xfId="33" applyFont="1" applyFill="1" applyBorder="1" applyAlignment="1" applyProtection="1">
      <alignment vertical="center"/>
      <protection locked="0"/>
    </xf>
    <xf numFmtId="38" fontId="4" fillId="0" borderId="1" xfId="33" applyFont="1" applyBorder="1" applyAlignment="1">
      <alignment vertical="center"/>
    </xf>
    <xf numFmtId="0" fontId="4" fillId="0" borderId="2" xfId="0" applyFont="1" applyBorder="1" applyAlignment="1" applyProtection="1">
      <alignment horizontal="center" shrinkToFit="1"/>
      <protection locked="0"/>
    </xf>
    <xf numFmtId="0" fontId="4" fillId="0" borderId="3" xfId="0" applyFont="1" applyBorder="1" applyAlignment="1">
      <alignment vertical="center" wrapText="1"/>
    </xf>
    <xf numFmtId="0" fontId="4" fillId="0" borderId="7" xfId="0" applyFont="1" applyBorder="1" applyAlignment="1">
      <alignment vertical="center" wrapText="1"/>
    </xf>
    <xf numFmtId="38" fontId="4" fillId="0" borderId="3" xfId="33" quotePrefix="1" applyFont="1" applyBorder="1" applyAlignment="1">
      <alignment horizontal="center" vertical="center" wrapText="1"/>
    </xf>
    <xf numFmtId="38" fontId="4" fillId="11" borderId="8" xfId="33" applyFont="1" applyFill="1" applyBorder="1" applyAlignment="1">
      <alignment vertical="center"/>
    </xf>
    <xf numFmtId="38" fontId="4" fillId="0" borderId="3" xfId="33" applyFont="1" applyBorder="1" applyAlignment="1">
      <alignment horizontal="right" vertical="center" wrapText="1"/>
    </xf>
    <xf numFmtId="38" fontId="4" fillId="0" borderId="7" xfId="33" applyFont="1" applyBorder="1" applyAlignment="1">
      <alignment horizontal="right" vertical="center"/>
    </xf>
    <xf numFmtId="0" fontId="6" fillId="0" borderId="4" xfId="0" applyFont="1" applyBorder="1" applyProtection="1">
      <alignment vertical="center"/>
      <protection locked="0"/>
    </xf>
    <xf numFmtId="38" fontId="4" fillId="0" borderId="7" xfId="33" applyFont="1" applyFill="1" applyBorder="1" applyAlignment="1" applyProtection="1">
      <alignment vertical="center"/>
      <protection locked="0"/>
    </xf>
    <xf numFmtId="0" fontId="7" fillId="0" borderId="7" xfId="0" applyFont="1" applyBorder="1" applyAlignment="1">
      <alignment horizontal="center" vertical="center"/>
    </xf>
    <xf numFmtId="0" fontId="6" fillId="0" borderId="7" xfId="0" applyFont="1" applyBorder="1" applyAlignment="1">
      <alignment horizontal="center" vertical="center"/>
    </xf>
    <xf numFmtId="58" fontId="6" fillId="0" borderId="7" xfId="0" applyNumberFormat="1" applyFont="1" applyBorder="1" applyAlignment="1">
      <alignment horizontal="center" vertical="center"/>
    </xf>
    <xf numFmtId="0" fontId="4" fillId="0" borderId="0" xfId="0" applyFont="1" applyAlignment="1">
      <alignment vertical="top"/>
    </xf>
    <xf numFmtId="0" fontId="6" fillId="0" borderId="0" xfId="0" applyFont="1">
      <alignment vertical="center"/>
    </xf>
    <xf numFmtId="0" fontId="6" fillId="0" borderId="0" xfId="0" applyFont="1" applyAlignment="1">
      <alignment horizontal="center" vertical="center"/>
    </xf>
    <xf numFmtId="0" fontId="6" fillId="0" borderId="1" xfId="0" applyFont="1" applyBorder="1" applyAlignment="1">
      <alignment horizontal="left" vertical="center" shrinkToFit="1"/>
    </xf>
    <xf numFmtId="58" fontId="6" fillId="0" borderId="1" xfId="0" applyNumberFormat="1" applyFont="1" applyBorder="1" applyAlignment="1">
      <alignment horizontal="center" vertical="center" shrinkToFit="1"/>
    </xf>
    <xf numFmtId="0" fontId="6" fillId="0" borderId="1" xfId="0" applyFont="1" applyBorder="1" applyAlignment="1">
      <alignment horizontal="center" vertical="center" shrinkToFit="1"/>
    </xf>
    <xf numFmtId="0" fontId="6" fillId="0" borderId="0" xfId="0" applyFont="1" applyAlignment="1">
      <alignment vertical="center" shrinkToFit="1"/>
    </xf>
    <xf numFmtId="38" fontId="4" fillId="0" borderId="0" xfId="33" applyFont="1" applyAlignment="1"/>
    <xf numFmtId="38" fontId="6" fillId="0" borderId="1" xfId="33" applyFont="1" applyBorder="1" applyAlignment="1">
      <alignment horizontal="center" vertical="center"/>
    </xf>
    <xf numFmtId="38" fontId="6" fillId="0" borderId="0" xfId="33" applyFont="1" applyAlignment="1">
      <alignment horizontal="center" vertical="center"/>
    </xf>
    <xf numFmtId="38" fontId="6" fillId="0" borderId="0" xfId="33" applyFont="1" applyAlignment="1">
      <alignment vertical="center"/>
    </xf>
    <xf numFmtId="38" fontId="4" fillId="0" borderId="0" xfId="33" applyFont="1" applyAlignment="1">
      <alignment horizontal="center" vertical="center"/>
    </xf>
    <xf numFmtId="38" fontId="4" fillId="0" borderId="0" xfId="33" applyFont="1" applyAlignment="1">
      <alignment vertical="center"/>
    </xf>
    <xf numFmtId="0" fontId="6" fillId="0" borderId="0" xfId="0" applyFont="1" applyAlignment="1">
      <alignment vertical="top"/>
    </xf>
    <xf numFmtId="0" fontId="4" fillId="0" borderId="0" xfId="0" applyFont="1" applyAlignment="1">
      <alignment horizontal="left" vertical="top"/>
    </xf>
    <xf numFmtId="0" fontId="4" fillId="0" borderId="0" xfId="0" applyFont="1" applyAlignment="1">
      <alignment horizontal="right"/>
    </xf>
    <xf numFmtId="38" fontId="4" fillId="11" borderId="7" xfId="33" applyFont="1" applyFill="1" applyBorder="1" applyAlignment="1">
      <alignment horizontal="right" vertical="center" wrapText="1"/>
    </xf>
    <xf numFmtId="0" fontId="9" fillId="0" borderId="7"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6" fillId="0" borderId="10" xfId="0" applyFont="1" applyBorder="1" applyAlignment="1">
      <alignment horizontal="center" vertical="center" shrinkToFit="1"/>
    </xf>
    <xf numFmtId="0" fontId="6" fillId="0" borderId="10" xfId="0" applyFont="1" applyBorder="1" applyAlignment="1">
      <alignment horizontal="center" vertical="center"/>
    </xf>
    <xf numFmtId="0" fontId="9" fillId="0" borderId="10" xfId="0" applyFont="1" applyBorder="1" applyAlignment="1">
      <alignment horizontal="center" vertical="center" wrapText="1" shrinkToFit="1"/>
    </xf>
    <xf numFmtId="0" fontId="4" fillId="0" borderId="1" xfId="0" applyFont="1" applyBorder="1" applyAlignment="1">
      <alignment vertical="center" wrapText="1"/>
    </xf>
    <xf numFmtId="38" fontId="4" fillId="0" borderId="1" xfId="33" applyFont="1" applyBorder="1" applyAlignment="1">
      <alignment horizontal="right" vertical="center"/>
    </xf>
    <xf numFmtId="0" fontId="4" fillId="0" borderId="2" xfId="0" applyFont="1" applyBorder="1" applyAlignment="1">
      <alignment horizontal="left"/>
    </xf>
    <xf numFmtId="0" fontId="4" fillId="0" borderId="0" xfId="0" applyFont="1" applyAlignment="1">
      <alignment horizontal="center"/>
    </xf>
    <xf numFmtId="0" fontId="9" fillId="0" borderId="0" xfId="0" applyFont="1" applyAlignment="1">
      <alignment horizontal="right"/>
    </xf>
    <xf numFmtId="38" fontId="13" fillId="0" borderId="7" xfId="33" applyFont="1" applyFill="1" applyBorder="1" applyAlignment="1">
      <alignment horizontal="center" vertical="center" wrapText="1"/>
    </xf>
    <xf numFmtId="38" fontId="13" fillId="0" borderId="3" xfId="33" applyFont="1" applyFill="1" applyBorder="1" applyAlignment="1">
      <alignment horizontal="center" vertical="center" wrapText="1"/>
    </xf>
    <xf numFmtId="0" fontId="12" fillId="11" borderId="7" xfId="0" applyFont="1" applyFill="1" applyBorder="1" applyAlignment="1">
      <alignment horizontal="center" vertical="center"/>
    </xf>
    <xf numFmtId="56" fontId="14" fillId="11" borderId="7" xfId="0" applyNumberFormat="1" applyFont="1" applyFill="1" applyBorder="1" applyAlignment="1">
      <alignment horizontal="left" vertical="center"/>
    </xf>
    <xf numFmtId="0" fontId="14" fillId="11" borderId="7" xfId="0" applyFont="1" applyFill="1" applyBorder="1" applyAlignment="1">
      <alignment horizontal="center" vertical="center"/>
    </xf>
    <xf numFmtId="0" fontId="14" fillId="11" borderId="7" xfId="0" applyFont="1" applyFill="1" applyBorder="1" applyAlignment="1">
      <alignment horizontal="left" vertical="center"/>
    </xf>
    <xf numFmtId="0" fontId="12" fillId="0" borderId="7" xfId="0" applyFont="1" applyBorder="1" applyAlignment="1">
      <alignment horizontal="center" vertical="center"/>
    </xf>
    <xf numFmtId="0" fontId="14" fillId="0" borderId="7" xfId="0" applyFont="1" applyBorder="1">
      <alignment vertical="center"/>
    </xf>
    <xf numFmtId="56" fontId="14" fillId="0" borderId="7" xfId="0" applyNumberFormat="1" applyFont="1" applyBorder="1" applyAlignment="1">
      <alignment horizontal="left" vertical="center"/>
    </xf>
    <xf numFmtId="0" fontId="12" fillId="0" borderId="9" xfId="0" applyFont="1" applyBorder="1" applyAlignment="1">
      <alignment horizontal="center" vertical="center"/>
    </xf>
    <xf numFmtId="56" fontId="14" fillId="0" borderId="9" xfId="0" applyNumberFormat="1" applyFont="1" applyBorder="1">
      <alignment vertical="center"/>
    </xf>
    <xf numFmtId="0" fontId="14" fillId="0" borderId="9" xfId="0" applyFont="1" applyBorder="1">
      <alignment vertical="center"/>
    </xf>
    <xf numFmtId="0" fontId="12" fillId="0" borderId="1" xfId="0" applyFont="1" applyBorder="1">
      <alignment vertical="center"/>
    </xf>
    <xf numFmtId="176" fontId="6" fillId="0" borderId="7" xfId="0" applyNumberFormat="1" applyFont="1" applyBorder="1" applyAlignment="1">
      <alignment horizontal="center" vertical="center" shrinkToFit="1"/>
    </xf>
    <xf numFmtId="176" fontId="6" fillId="0" borderId="7" xfId="0" applyNumberFormat="1" applyFont="1" applyBorder="1">
      <alignment vertical="center"/>
    </xf>
    <xf numFmtId="176" fontId="6" fillId="0" borderId="1" xfId="33" applyNumberFormat="1" applyFont="1" applyBorder="1" applyAlignment="1">
      <alignment horizontal="center" vertical="center" shrinkToFit="1"/>
    </xf>
    <xf numFmtId="176" fontId="6" fillId="0" borderId="1" xfId="33" applyNumberFormat="1" applyFont="1" applyBorder="1" applyAlignment="1">
      <alignment vertical="center" shrinkToFit="1"/>
    </xf>
    <xf numFmtId="176" fontId="6" fillId="0" borderId="5" xfId="33" applyNumberFormat="1" applyFont="1" applyBorder="1" applyAlignment="1">
      <alignment vertical="center" shrinkToFit="1"/>
    </xf>
    <xf numFmtId="176" fontId="6" fillId="0" borderId="7" xfId="33" applyNumberFormat="1" applyFont="1" applyBorder="1" applyAlignment="1">
      <alignment horizontal="center" vertical="center"/>
    </xf>
    <xf numFmtId="176" fontId="6" fillId="0" borderId="7" xfId="33" applyNumberFormat="1" applyFont="1" applyBorder="1" applyAlignment="1">
      <alignment vertical="center"/>
    </xf>
    <xf numFmtId="176" fontId="8" fillId="0" borderId="7" xfId="0" applyNumberFormat="1" applyFont="1" applyBorder="1" applyAlignment="1">
      <alignment horizontal="center" vertical="center"/>
    </xf>
    <xf numFmtId="176" fontId="6" fillId="0" borderId="7" xfId="0" applyNumberFormat="1" applyFont="1" applyBorder="1" applyAlignment="1">
      <alignment horizontal="center" vertical="center"/>
    </xf>
    <xf numFmtId="176" fontId="6" fillId="0" borderId="9" xfId="33" applyNumberFormat="1" applyFont="1" applyBorder="1" applyAlignment="1">
      <alignment horizontal="center" vertical="center"/>
    </xf>
    <xf numFmtId="176" fontId="6" fillId="0" borderId="10" xfId="33" applyNumberFormat="1" applyFont="1" applyBorder="1" applyAlignment="1">
      <alignment horizontal="center" vertical="center"/>
    </xf>
    <xf numFmtId="176" fontId="6" fillId="0" borderId="10" xfId="33" applyNumberFormat="1" applyFont="1" applyBorder="1" applyAlignment="1">
      <alignment vertical="center"/>
    </xf>
    <xf numFmtId="176" fontId="6" fillId="0" borderId="10" xfId="0" applyNumberFormat="1" applyFont="1" applyBorder="1" applyAlignment="1">
      <alignment horizontal="center" vertical="center"/>
    </xf>
    <xf numFmtId="176" fontId="6" fillId="0" borderId="10" xfId="0" applyNumberFormat="1" applyFont="1" applyBorder="1">
      <alignment vertical="center"/>
    </xf>
    <xf numFmtId="176" fontId="6" fillId="0" borderId="0" xfId="33" applyNumberFormat="1" applyFont="1" applyAlignment="1">
      <alignment horizontal="center" vertical="center"/>
    </xf>
    <xf numFmtId="176" fontId="6" fillId="0" borderId="0" xfId="33" applyNumberFormat="1" applyFont="1" applyAlignment="1">
      <alignment vertical="center"/>
    </xf>
    <xf numFmtId="176" fontId="6" fillId="0" borderId="0" xfId="0" applyNumberFormat="1" applyFont="1">
      <alignment vertical="center"/>
    </xf>
    <xf numFmtId="176" fontId="12" fillId="11" borderId="7" xfId="33" applyNumberFormat="1" applyFont="1" applyFill="1" applyBorder="1" applyAlignment="1">
      <alignment horizontal="right" vertical="center"/>
    </xf>
    <xf numFmtId="176" fontId="12" fillId="0" borderId="7" xfId="33" applyNumberFormat="1" applyFont="1" applyBorder="1" applyAlignment="1">
      <alignment horizontal="right" vertical="center"/>
    </xf>
    <xf numFmtId="176" fontId="12" fillId="0" borderId="9" xfId="33" applyNumberFormat="1" applyFont="1" applyBorder="1" applyAlignment="1">
      <alignment horizontal="right" vertical="center"/>
    </xf>
    <xf numFmtId="176" fontId="12" fillId="11" borderId="9" xfId="33" applyNumberFormat="1" applyFont="1" applyFill="1" applyBorder="1" applyAlignment="1">
      <alignment horizontal="right" vertical="center"/>
    </xf>
    <xf numFmtId="176" fontId="12" fillId="0" borderId="1" xfId="0" applyNumberFormat="1" applyFont="1" applyBorder="1">
      <alignment vertical="center"/>
    </xf>
    <xf numFmtId="176" fontId="34" fillId="0" borderId="7" xfId="0" applyNumberFormat="1" applyFont="1" applyBorder="1">
      <alignment vertical="center"/>
    </xf>
    <xf numFmtId="176" fontId="12" fillId="11" borderId="3" xfId="33" applyNumberFormat="1" applyFont="1" applyFill="1" applyBorder="1" applyAlignment="1">
      <alignment horizontal="right" vertical="center"/>
    </xf>
    <xf numFmtId="176" fontId="12" fillId="0" borderId="10" xfId="0" applyNumberFormat="1" applyFont="1" applyBorder="1">
      <alignment vertical="center"/>
    </xf>
    <xf numFmtId="0" fontId="34" fillId="33" borderId="7" xfId="0" applyFont="1" applyFill="1" applyBorder="1" applyAlignment="1">
      <alignment horizontal="left" vertical="center" shrinkToFit="1"/>
    </xf>
    <xf numFmtId="58" fontId="34" fillId="33" borderId="7" xfId="0" applyNumberFormat="1" applyFont="1" applyFill="1" applyBorder="1" applyAlignment="1">
      <alignment horizontal="center" vertical="center" shrinkToFit="1"/>
    </xf>
    <xf numFmtId="0" fontId="34" fillId="33" borderId="7" xfId="0" applyFont="1" applyFill="1" applyBorder="1" applyAlignment="1">
      <alignment horizontal="center" vertical="center" shrinkToFit="1"/>
    </xf>
    <xf numFmtId="176" fontId="34" fillId="33" borderId="7" xfId="33" applyNumberFormat="1" applyFont="1" applyFill="1" applyBorder="1" applyAlignment="1">
      <alignment horizontal="center" vertical="center" shrinkToFit="1"/>
    </xf>
    <xf numFmtId="176" fontId="34" fillId="33" borderId="7" xfId="33" applyNumberFormat="1" applyFont="1" applyFill="1" applyBorder="1" applyAlignment="1">
      <alignment vertical="center" shrinkToFit="1"/>
    </xf>
    <xf numFmtId="176" fontId="34" fillId="33" borderId="7" xfId="0" applyNumberFormat="1" applyFont="1" applyFill="1" applyBorder="1" applyAlignment="1">
      <alignment horizontal="center" vertical="center" shrinkToFit="1"/>
    </xf>
    <xf numFmtId="176" fontId="34" fillId="33" borderId="7" xfId="0" applyNumberFormat="1" applyFont="1" applyFill="1" applyBorder="1">
      <alignment vertical="center"/>
    </xf>
    <xf numFmtId="0" fontId="35" fillId="33" borderId="7" xfId="0" applyFont="1" applyFill="1" applyBorder="1" applyAlignment="1">
      <alignment horizontal="center" vertical="center" wrapText="1" shrinkToFit="1"/>
    </xf>
    <xf numFmtId="0" fontId="6" fillId="33" borderId="0" xfId="0" applyFont="1" applyFill="1" applyAlignment="1">
      <alignment vertical="center" shrinkToFit="1"/>
    </xf>
    <xf numFmtId="0" fontId="0" fillId="0" borderId="7" xfId="0" applyBorder="1" applyAlignment="1">
      <alignment horizontal="center" vertical="center"/>
    </xf>
    <xf numFmtId="38" fontId="0" fillId="0" borderId="7" xfId="33" applyFont="1" applyBorder="1" applyAlignment="1">
      <alignment vertical="center"/>
    </xf>
    <xf numFmtId="38" fontId="4" fillId="0" borderId="6" xfId="33" applyFont="1" applyBorder="1" applyAlignment="1">
      <alignment horizontal="right" vertical="center"/>
    </xf>
    <xf numFmtId="38" fontId="0" fillId="0" borderId="6" xfId="33" applyFont="1" applyBorder="1" applyAlignment="1">
      <alignment vertical="center"/>
    </xf>
    <xf numFmtId="38" fontId="4" fillId="0" borderId="1" xfId="33" applyFont="1" applyFill="1" applyBorder="1" applyAlignment="1" applyProtection="1">
      <alignment vertical="center"/>
      <protection locked="0"/>
    </xf>
    <xf numFmtId="0" fontId="6" fillId="0" borderId="7" xfId="0" applyFont="1" applyBorder="1" applyAlignment="1">
      <alignment horizontal="left" vertical="center" shrinkToFit="1"/>
    </xf>
    <xf numFmtId="58" fontId="6" fillId="0" borderId="7" xfId="0" applyNumberFormat="1" applyFont="1" applyBorder="1" applyAlignment="1">
      <alignment horizontal="center" vertical="center" shrinkToFit="1"/>
    </xf>
    <xf numFmtId="0" fontId="6" fillId="0" borderId="7" xfId="0" applyFont="1" applyBorder="1" applyAlignment="1">
      <alignment horizontal="center" vertical="center" shrinkToFit="1"/>
    </xf>
    <xf numFmtId="38" fontId="6" fillId="0" borderId="7" xfId="33" applyFont="1" applyBorder="1" applyAlignment="1">
      <alignment horizontal="center" vertical="center" shrinkToFit="1"/>
    </xf>
    <xf numFmtId="38" fontId="6" fillId="0" borderId="7" xfId="33" applyFont="1" applyBorder="1" applyAlignment="1">
      <alignment vertical="center" shrinkToFit="1"/>
    </xf>
    <xf numFmtId="38" fontId="6" fillId="0" borderId="7" xfId="0" applyNumberFormat="1" applyFont="1" applyBorder="1">
      <alignment vertical="center"/>
    </xf>
    <xf numFmtId="38" fontId="12" fillId="11" borderId="7" xfId="33" applyFont="1" applyFill="1" applyBorder="1" applyAlignment="1">
      <alignment horizontal="right" vertical="center"/>
    </xf>
    <xf numFmtId="38" fontId="12" fillId="0" borderId="7" xfId="33" applyFont="1" applyBorder="1" applyAlignment="1">
      <alignment horizontal="right" vertical="center"/>
    </xf>
    <xf numFmtId="38" fontId="12" fillId="0" borderId="9" xfId="33" applyFont="1" applyBorder="1" applyAlignment="1">
      <alignment horizontal="right" vertical="center"/>
    </xf>
    <xf numFmtId="38" fontId="12" fillId="11" borderId="9" xfId="33" applyFont="1" applyFill="1" applyBorder="1" applyAlignment="1">
      <alignment horizontal="right" vertical="center"/>
    </xf>
    <xf numFmtId="38" fontId="12" fillId="0" borderId="1" xfId="0" applyNumberFormat="1" applyFont="1" applyBorder="1">
      <alignment vertical="center"/>
    </xf>
    <xf numFmtId="0" fontId="0" fillId="0" borderId="0" xfId="0" applyAlignment="1">
      <alignment horizontal="center" vertical="center"/>
    </xf>
    <xf numFmtId="0" fontId="0" fillId="0" borderId="0" xfId="0" applyAlignment="1">
      <alignment horizontal="right" vertical="center"/>
    </xf>
    <xf numFmtId="0" fontId="0" fillId="0" borderId="7" xfId="0" applyBorder="1">
      <alignment vertical="center"/>
    </xf>
    <xf numFmtId="0" fontId="0" fillId="0" borderId="7" xfId="0" applyBorder="1" applyAlignment="1">
      <alignment horizontal="right" vertical="center"/>
    </xf>
    <xf numFmtId="58" fontId="0" fillId="0" borderId="0" xfId="0" applyNumberFormat="1">
      <alignment vertical="center"/>
    </xf>
    <xf numFmtId="0" fontId="38" fillId="34" borderId="0" xfId="43" applyFont="1" applyFill="1"/>
    <xf numFmtId="0" fontId="39" fillId="34" borderId="0" xfId="43" applyFont="1" applyFill="1"/>
    <xf numFmtId="0" fontId="39" fillId="0" borderId="0" xfId="43" applyFont="1"/>
    <xf numFmtId="0" fontId="39" fillId="0" borderId="0" xfId="43" applyFont="1" applyAlignment="1">
      <alignment horizontal="centerContinuous"/>
    </xf>
    <xf numFmtId="0" fontId="39" fillId="0" borderId="0" xfId="43" applyFont="1" applyAlignment="1" applyProtection="1">
      <alignment horizontal="center" vertical="top" shrinkToFit="1"/>
      <protection locked="0"/>
    </xf>
    <xf numFmtId="0" fontId="39" fillId="34" borderId="34" xfId="43" applyFont="1" applyFill="1" applyBorder="1"/>
    <xf numFmtId="0" fontId="39" fillId="34" borderId="2" xfId="43" applyFont="1" applyFill="1" applyBorder="1" applyAlignment="1" applyProtection="1">
      <alignment horizontal="right" shrinkToFit="1"/>
      <protection locked="0"/>
    </xf>
    <xf numFmtId="0" fontId="39" fillId="34" borderId="3" xfId="43" applyFont="1" applyFill="1" applyBorder="1" applyAlignment="1">
      <alignment horizontal="center" vertical="center"/>
    </xf>
    <xf numFmtId="0" fontId="39" fillId="34" borderId="3" xfId="43" applyFont="1" applyFill="1" applyBorder="1" applyAlignment="1">
      <alignment horizontal="distributed" vertical="center" justifyLastLine="1"/>
    </xf>
    <xf numFmtId="0" fontId="39" fillId="34" borderId="5" xfId="43" applyFont="1" applyFill="1" applyBorder="1" applyAlignment="1">
      <alignment horizontal="center" vertical="center"/>
    </xf>
    <xf numFmtId="0" fontId="39" fillId="0" borderId="0" xfId="43" applyFont="1" applyAlignment="1">
      <alignment vertical="center"/>
    </xf>
    <xf numFmtId="0" fontId="39" fillId="34" borderId="5" xfId="43" applyFont="1" applyFill="1" applyBorder="1" applyAlignment="1">
      <alignment horizontal="distributed" vertical="center" justifyLastLine="1"/>
    </xf>
    <xf numFmtId="0" fontId="39" fillId="34" borderId="1" xfId="43" applyFont="1" applyFill="1" applyBorder="1" applyAlignment="1">
      <alignment horizontal="center" vertical="center"/>
    </xf>
    <xf numFmtId="0" fontId="39" fillId="0" borderId="0" xfId="43" applyFont="1" applyAlignment="1">
      <alignment horizontal="center" vertical="center"/>
    </xf>
    <xf numFmtId="38" fontId="39" fillId="34" borderId="6" xfId="44" applyFont="1" applyFill="1" applyBorder="1" applyAlignment="1">
      <alignment horizontal="right" vertical="center" wrapText="1"/>
    </xf>
    <xf numFmtId="38" fontId="39" fillId="34" borderId="1" xfId="44" applyFont="1" applyFill="1" applyBorder="1" applyAlignment="1">
      <alignment horizontal="right" vertical="center" wrapText="1"/>
    </xf>
    <xf numFmtId="38" fontId="39" fillId="34" borderId="33" xfId="44" applyFont="1" applyFill="1" applyBorder="1" applyAlignment="1">
      <alignment horizontal="right" vertical="center" wrapText="1"/>
    </xf>
    <xf numFmtId="38" fontId="39" fillId="34" borderId="6" xfId="44" applyFont="1" applyFill="1" applyBorder="1" applyAlignment="1" applyProtection="1">
      <alignment vertical="center"/>
      <protection locked="0"/>
    </xf>
    <xf numFmtId="38" fontId="39" fillId="34" borderId="7" xfId="44" applyFont="1" applyFill="1" applyBorder="1" applyAlignment="1" applyProtection="1">
      <alignment horizontal="right" vertical="center" wrapText="1"/>
    </xf>
    <xf numFmtId="38" fontId="39" fillId="34" borderId="7" xfId="44" applyFont="1" applyFill="1" applyBorder="1" applyAlignment="1" applyProtection="1">
      <alignment horizontal="right" vertical="center" wrapText="1"/>
      <protection locked="0"/>
    </xf>
    <xf numFmtId="0" fontId="39" fillId="34" borderId="2" xfId="43" applyFont="1" applyFill="1" applyBorder="1" applyProtection="1">
      <protection locked="0"/>
    </xf>
    <xf numFmtId="0" fontId="39" fillId="34" borderId="13" xfId="43" applyFont="1" applyFill="1" applyBorder="1" applyProtection="1">
      <protection locked="0"/>
    </xf>
    <xf numFmtId="38" fontId="39" fillId="34" borderId="7" xfId="44" applyFont="1" applyFill="1" applyBorder="1" applyAlignment="1" applyProtection="1">
      <alignment vertical="center"/>
      <protection locked="0"/>
    </xf>
    <xf numFmtId="38" fontId="39" fillId="34" borderId="1" xfId="44" applyFont="1" applyFill="1" applyBorder="1" applyAlignment="1" applyProtection="1">
      <alignment horizontal="right" vertical="center" wrapText="1"/>
      <protection locked="0"/>
    </xf>
    <xf numFmtId="38" fontId="39" fillId="34" borderId="1" xfId="44" applyFont="1" applyFill="1" applyBorder="1" applyAlignment="1" applyProtection="1">
      <alignment horizontal="right" vertical="center" wrapText="1"/>
    </xf>
    <xf numFmtId="38" fontId="39" fillId="34" borderId="6" xfId="44" applyFont="1" applyFill="1" applyBorder="1" applyAlignment="1" applyProtection="1">
      <alignment vertical="center"/>
    </xf>
    <xf numFmtId="38" fontId="4" fillId="0" borderId="3" xfId="33" applyFont="1" applyBorder="1" applyAlignment="1" applyProtection="1">
      <alignment horizontal="right" vertical="center" shrinkToFit="1"/>
    </xf>
    <xf numFmtId="38" fontId="4" fillId="0" borderId="3" xfId="33" applyFont="1" applyBorder="1" applyAlignment="1" applyProtection="1">
      <alignment horizontal="right" vertical="center" shrinkToFit="1"/>
      <protection locked="0"/>
    </xf>
    <xf numFmtId="38" fontId="4" fillId="0" borderId="3" xfId="33" applyFont="1" applyBorder="1" applyAlignment="1">
      <alignment horizontal="right" vertical="center" shrinkToFit="1"/>
    </xf>
    <xf numFmtId="38" fontId="4" fillId="11" borderId="3" xfId="33" applyFont="1" applyFill="1" applyBorder="1" applyAlignment="1">
      <alignment horizontal="right" vertical="center" shrinkToFit="1"/>
    </xf>
    <xf numFmtId="38" fontId="4" fillId="0" borderId="3" xfId="33" quotePrefix="1" applyFont="1" applyBorder="1" applyAlignment="1">
      <alignment horizontal="center" vertical="center" shrinkToFit="1"/>
    </xf>
    <xf numFmtId="38" fontId="4" fillId="0" borderId="7" xfId="33" applyFont="1" applyBorder="1" applyAlignment="1" applyProtection="1">
      <alignment horizontal="right" vertical="center" shrinkToFit="1"/>
    </xf>
    <xf numFmtId="38" fontId="4" fillId="0" borderId="7" xfId="33" applyFont="1" applyBorder="1" applyAlignment="1" applyProtection="1">
      <alignment horizontal="right" vertical="center" shrinkToFit="1"/>
      <protection locked="0"/>
    </xf>
    <xf numFmtId="38" fontId="4" fillId="0" borderId="7" xfId="33" applyFont="1" applyBorder="1" applyAlignment="1">
      <alignment horizontal="right" vertical="center" shrinkToFit="1"/>
    </xf>
    <xf numFmtId="38" fontId="4" fillId="0" borderId="7" xfId="33" applyFont="1" applyFill="1" applyBorder="1" applyAlignment="1" applyProtection="1">
      <alignment vertical="center" shrinkToFit="1"/>
      <protection locked="0"/>
    </xf>
    <xf numFmtId="38" fontId="4" fillId="11" borderId="7" xfId="33" applyFont="1" applyFill="1" applyBorder="1" applyAlignment="1">
      <alignment horizontal="right" vertical="center" shrinkToFit="1"/>
    </xf>
    <xf numFmtId="38" fontId="4" fillId="0" borderId="6" xfId="33" applyFont="1" applyBorder="1" applyAlignment="1" applyProtection="1">
      <alignment horizontal="right" vertical="center" shrinkToFit="1"/>
    </xf>
    <xf numFmtId="38" fontId="4" fillId="0" borderId="1" xfId="33" applyFont="1" applyBorder="1" applyAlignment="1" applyProtection="1">
      <alignment horizontal="right" vertical="center" shrinkToFit="1"/>
      <protection locked="0"/>
    </xf>
    <xf numFmtId="38" fontId="4" fillId="0" borderId="1" xfId="33" applyFont="1" applyBorder="1" applyAlignment="1">
      <alignment horizontal="right" vertical="center" shrinkToFit="1"/>
    </xf>
    <xf numFmtId="38" fontId="4" fillId="0" borderId="6" xfId="33" applyFont="1" applyFill="1" applyBorder="1" applyAlignment="1" applyProtection="1">
      <alignment vertical="center" shrinkToFit="1"/>
      <protection locked="0"/>
    </xf>
    <xf numFmtId="38" fontId="4" fillId="0" borderId="6" xfId="33" applyFont="1" applyFill="1" applyBorder="1" applyAlignment="1" applyProtection="1">
      <alignment vertical="center" shrinkToFit="1"/>
    </xf>
    <xf numFmtId="38" fontId="4" fillId="0" borderId="1" xfId="33" applyFont="1" applyBorder="1" applyAlignment="1">
      <alignment vertical="center" shrinkToFit="1"/>
    </xf>
    <xf numFmtId="38" fontId="4" fillId="11" borderId="8" xfId="33" applyFont="1" applyFill="1" applyBorder="1" applyAlignment="1">
      <alignment vertical="center" shrinkToFit="1"/>
    </xf>
    <xf numFmtId="38" fontId="4" fillId="0" borderId="11" xfId="33" applyFont="1" applyFill="1" applyBorder="1" applyAlignment="1" applyProtection="1">
      <alignment vertical="center" shrinkToFit="1"/>
      <protection locked="0"/>
    </xf>
    <xf numFmtId="3" fontId="6" fillId="33" borderId="38" xfId="0" applyNumberFormat="1" applyFont="1" applyFill="1" applyBorder="1" applyAlignment="1" applyProtection="1">
      <alignment vertical="center" shrinkToFit="1"/>
      <protection locked="0"/>
    </xf>
    <xf numFmtId="0" fontId="38" fillId="0" borderId="0" xfId="43" applyFont="1"/>
    <xf numFmtId="0" fontId="39" fillId="0" borderId="2" xfId="43" applyFont="1" applyBorder="1" applyAlignment="1" applyProtection="1">
      <alignment horizontal="right" shrinkToFit="1"/>
      <protection locked="0"/>
    </xf>
    <xf numFmtId="0" fontId="39" fillId="0" borderId="4" xfId="43" applyFont="1" applyBorder="1" applyAlignment="1">
      <alignment horizontal="distributed" vertical="center"/>
    </xf>
    <xf numFmtId="0" fontId="39" fillId="0" borderId="4" xfId="43" applyFont="1" applyBorder="1" applyAlignment="1">
      <alignment horizontal="center" vertical="center"/>
    </xf>
    <xf numFmtId="0" fontId="41" fillId="0" borderId="4" xfId="43" applyFont="1" applyBorder="1" applyAlignment="1" applyProtection="1">
      <alignment vertical="center"/>
      <protection locked="0"/>
    </xf>
    <xf numFmtId="38" fontId="39" fillId="0" borderId="6" xfId="44" applyFont="1" applyFill="1" applyBorder="1" applyAlignment="1" applyProtection="1">
      <alignment vertical="center"/>
      <protection locked="0"/>
    </xf>
    <xf numFmtId="38" fontId="39" fillId="0" borderId="52" xfId="44" applyFont="1" applyFill="1" applyBorder="1" applyAlignment="1" applyProtection="1">
      <alignment vertical="center"/>
      <protection locked="0"/>
    </xf>
    <xf numFmtId="0" fontId="41" fillId="0" borderId="0" xfId="43" applyFont="1" applyAlignment="1" applyProtection="1">
      <alignment vertical="center"/>
      <protection locked="0"/>
    </xf>
    <xf numFmtId="0" fontId="39" fillId="0" borderId="0" xfId="43" applyFont="1" applyProtection="1">
      <protection locked="0"/>
    </xf>
    <xf numFmtId="0" fontId="39" fillId="0" borderId="2" xfId="43" applyFont="1" applyBorder="1" applyProtection="1">
      <protection locked="0"/>
    </xf>
    <xf numFmtId="0" fontId="39" fillId="0" borderId="2" xfId="43" applyFont="1" applyBorder="1" applyAlignment="1" applyProtection="1">
      <alignment horizontal="center" vertical="center"/>
      <protection locked="0"/>
    </xf>
    <xf numFmtId="0" fontId="39" fillId="0" borderId="13" xfId="43" applyFont="1" applyBorder="1" applyProtection="1">
      <protection locked="0"/>
    </xf>
    <xf numFmtId="0" fontId="39" fillId="0" borderId="13" xfId="43" applyFont="1" applyBorder="1" applyAlignment="1" applyProtection="1">
      <alignment horizontal="center" vertical="center"/>
      <protection locked="0"/>
    </xf>
    <xf numFmtId="0" fontId="40" fillId="0" borderId="0" xfId="43" applyFont="1" applyAlignment="1" applyProtection="1">
      <alignment vertical="center"/>
      <protection locked="0"/>
    </xf>
    <xf numFmtId="0" fontId="39" fillId="0" borderId="3" xfId="43" applyFont="1" applyBorder="1" applyAlignment="1" applyProtection="1">
      <alignment horizontal="center" vertical="center"/>
      <protection locked="0"/>
    </xf>
    <xf numFmtId="0" fontId="39" fillId="0" borderId="3" xfId="43" applyFont="1" applyBorder="1" applyAlignment="1" applyProtection="1">
      <alignment horizontal="distributed" vertical="center" justifyLastLine="1"/>
      <protection locked="0"/>
    </xf>
    <xf numFmtId="0" fontId="39" fillId="0" borderId="1" xfId="43" applyFont="1" applyBorder="1" applyAlignment="1" applyProtection="1">
      <alignment horizontal="center" vertical="center"/>
      <protection locked="0"/>
    </xf>
    <xf numFmtId="0" fontId="39" fillId="0" borderId="3" xfId="43" applyFont="1" applyBorder="1" applyAlignment="1" applyProtection="1">
      <alignment horizontal="left" vertical="center" wrapText="1"/>
      <protection locked="0"/>
    </xf>
    <xf numFmtId="38" fontId="39" fillId="0" borderId="3" xfId="44" applyFont="1" applyBorder="1" applyAlignment="1" applyProtection="1">
      <alignment horizontal="right" vertical="center" wrapText="1"/>
      <protection locked="0"/>
    </xf>
    <xf numFmtId="38" fontId="39" fillId="0" borderId="3" xfId="44" applyFont="1" applyFill="1" applyBorder="1" applyAlignment="1" applyProtection="1">
      <alignment horizontal="right" vertical="center" wrapText="1"/>
      <protection locked="0"/>
    </xf>
    <xf numFmtId="0" fontId="39" fillId="0" borderId="39" xfId="43" applyFont="1" applyBorder="1" applyAlignment="1" applyProtection="1">
      <alignment horizontal="center" vertical="center" wrapText="1"/>
      <protection locked="0"/>
    </xf>
    <xf numFmtId="38" fontId="39" fillId="0" borderId="40" xfId="44" applyFont="1" applyBorder="1" applyAlignment="1" applyProtection="1">
      <alignment horizontal="right" vertical="center" wrapText="1"/>
      <protection locked="0"/>
    </xf>
    <xf numFmtId="38" fontId="39" fillId="0" borderId="39" xfId="44" applyFont="1" applyFill="1" applyBorder="1" applyAlignment="1" applyProtection="1">
      <alignment horizontal="right" vertical="center" wrapText="1"/>
      <protection locked="0"/>
    </xf>
    <xf numFmtId="38" fontId="39" fillId="0" borderId="41" xfId="44" applyFont="1" applyFill="1" applyBorder="1" applyAlignment="1" applyProtection="1">
      <alignment horizontal="right" vertical="center" wrapText="1"/>
      <protection locked="0"/>
    </xf>
    <xf numFmtId="0" fontId="39" fillId="0" borderId="43" xfId="43" applyFont="1" applyBorder="1" applyAlignment="1" applyProtection="1">
      <alignment horizontal="center" vertical="center" wrapText="1"/>
      <protection locked="0"/>
    </xf>
    <xf numFmtId="38" fontId="39" fillId="0" borderId="44" xfId="44" applyFont="1" applyBorder="1" applyAlignment="1" applyProtection="1">
      <alignment horizontal="right" vertical="center" wrapText="1"/>
      <protection locked="0"/>
    </xf>
    <xf numFmtId="38" fontId="39" fillId="11" borderId="43" xfId="44" applyFont="1" applyFill="1" applyBorder="1" applyAlignment="1" applyProtection="1">
      <alignment horizontal="right" vertical="center" wrapText="1"/>
      <protection locked="0"/>
    </xf>
    <xf numFmtId="38" fontId="39" fillId="11" borderId="45" xfId="44" applyFont="1" applyFill="1" applyBorder="1" applyAlignment="1" applyProtection="1">
      <alignment horizontal="right" vertical="center" wrapText="1"/>
      <protection locked="0"/>
    </xf>
    <xf numFmtId="0" fontId="39" fillId="0" borderId="47" xfId="43" applyFont="1" applyBorder="1" applyAlignment="1" applyProtection="1">
      <alignment horizontal="center" vertical="center" wrapText="1"/>
      <protection locked="0"/>
    </xf>
    <xf numFmtId="38" fontId="39" fillId="0" borderId="48" xfId="44" applyFont="1" applyBorder="1" applyAlignment="1" applyProtection="1">
      <alignment horizontal="right" vertical="center" wrapText="1"/>
      <protection locked="0"/>
    </xf>
    <xf numFmtId="38" fontId="39" fillId="11" borderId="47" xfId="44" applyFont="1" applyFill="1" applyBorder="1" applyAlignment="1" applyProtection="1">
      <alignment horizontal="right" vertical="center" wrapText="1"/>
      <protection locked="0"/>
    </xf>
    <xf numFmtId="38" fontId="39" fillId="11" borderId="49" xfId="44" applyFont="1" applyFill="1" applyBorder="1" applyAlignment="1" applyProtection="1">
      <alignment horizontal="right" vertical="center" wrapText="1"/>
      <protection locked="0"/>
    </xf>
    <xf numFmtId="0" fontId="39" fillId="0" borderId="11" xfId="43" applyFont="1" applyBorder="1" applyAlignment="1" applyProtection="1">
      <alignment horizontal="center" vertical="center" wrapText="1"/>
      <protection locked="0"/>
    </xf>
    <xf numFmtId="38" fontId="39" fillId="0" borderId="13" xfId="44" applyFont="1" applyBorder="1" applyAlignment="1" applyProtection="1">
      <alignment horizontal="right" vertical="center" wrapText="1"/>
      <protection locked="0"/>
    </xf>
    <xf numFmtId="38" fontId="39" fillId="11" borderId="13" xfId="44" applyFont="1" applyFill="1" applyBorder="1" applyAlignment="1" applyProtection="1">
      <alignment horizontal="right" vertical="center" wrapText="1"/>
      <protection locked="0"/>
    </xf>
    <xf numFmtId="0" fontId="39" fillId="0" borderId="51" xfId="43" applyFont="1" applyBorder="1" applyAlignment="1" applyProtection="1">
      <alignment horizontal="center" vertical="center"/>
      <protection locked="0"/>
    </xf>
    <xf numFmtId="0" fontId="38" fillId="0" borderId="43" xfId="43" applyFont="1" applyBorder="1" applyAlignment="1" applyProtection="1">
      <alignment horizontal="left" vertical="center" wrapText="1"/>
      <protection locked="0"/>
    </xf>
    <xf numFmtId="0" fontId="42" fillId="0" borderId="0" xfId="43" applyFont="1" applyAlignment="1">
      <alignment horizontal="center"/>
    </xf>
    <xf numFmtId="0" fontId="43" fillId="0" borderId="0" xfId="43" applyFont="1"/>
    <xf numFmtId="0" fontId="11" fillId="34" borderId="0" xfId="43" applyFont="1" applyFill="1" applyAlignment="1">
      <alignment horizontal="center" vertical="center"/>
    </xf>
    <xf numFmtId="0" fontId="39" fillId="34" borderId="7" xfId="43" applyFont="1" applyFill="1" applyBorder="1" applyAlignment="1" applyProtection="1">
      <alignment horizontal="center" vertical="center"/>
      <protection locked="0"/>
    </xf>
    <xf numFmtId="58" fontId="39" fillId="34" borderId="7" xfId="43" applyNumberFormat="1" applyFont="1" applyFill="1" applyBorder="1" applyAlignment="1" applyProtection="1">
      <alignment horizontal="right" vertical="center"/>
      <protection locked="0"/>
    </xf>
    <xf numFmtId="0" fontId="39" fillId="34" borderId="7" xfId="43" applyFont="1" applyFill="1" applyBorder="1" applyAlignment="1" applyProtection="1">
      <alignment horizontal="right" vertical="center"/>
      <protection locked="0"/>
    </xf>
    <xf numFmtId="0" fontId="39" fillId="34" borderId="2" xfId="43" applyFont="1" applyFill="1" applyBorder="1" applyAlignment="1" applyProtection="1">
      <alignment horizontal="center"/>
      <protection locked="0"/>
    </xf>
    <xf numFmtId="0" fontId="39" fillId="34" borderId="13" xfId="43" applyFont="1" applyFill="1" applyBorder="1" applyAlignment="1" applyProtection="1">
      <alignment horizontal="center"/>
      <protection locked="0"/>
    </xf>
    <xf numFmtId="0" fontId="39" fillId="34" borderId="7" xfId="43" applyFont="1" applyFill="1" applyBorder="1" applyAlignment="1">
      <alignment horizontal="center" vertical="center"/>
    </xf>
    <xf numFmtId="0" fontId="39" fillId="34" borderId="14" xfId="43" applyFont="1" applyFill="1" applyBorder="1" applyAlignment="1">
      <alignment horizontal="center" vertical="center"/>
    </xf>
    <xf numFmtId="0" fontId="39" fillId="34" borderId="15" xfId="43" applyFont="1" applyFill="1" applyBorder="1" applyAlignment="1">
      <alignment horizontal="center" vertical="center"/>
    </xf>
    <xf numFmtId="0" fontId="39" fillId="34" borderId="4" xfId="43" applyFont="1" applyFill="1" applyBorder="1" applyAlignment="1">
      <alignment horizontal="center" vertical="center" justifyLastLine="1"/>
    </xf>
    <xf numFmtId="0" fontId="39" fillId="34" borderId="35" xfId="43" applyFont="1" applyFill="1" applyBorder="1" applyAlignment="1">
      <alignment horizontal="center" vertical="center" justifyLastLine="1"/>
    </xf>
    <xf numFmtId="0" fontId="39" fillId="34" borderId="4" xfId="43" applyFont="1" applyFill="1" applyBorder="1" applyAlignment="1">
      <alignment horizontal="center" vertical="center"/>
    </xf>
    <xf numFmtId="0" fontId="39" fillId="34" borderId="35" xfId="43" applyFont="1" applyFill="1" applyBorder="1" applyAlignment="1">
      <alignment horizontal="center" vertical="center"/>
    </xf>
    <xf numFmtId="0" fontId="39" fillId="34" borderId="33" xfId="43" applyFont="1" applyFill="1" applyBorder="1" applyAlignment="1">
      <alignment horizontal="center" vertical="center"/>
    </xf>
    <xf numFmtId="0" fontId="39" fillId="34" borderId="6" xfId="43" applyFont="1" applyFill="1" applyBorder="1" applyAlignment="1">
      <alignment horizontal="center" vertical="center"/>
    </xf>
    <xf numFmtId="0" fontId="39" fillId="34" borderId="11" xfId="43" applyFont="1" applyFill="1" applyBorder="1" applyAlignment="1">
      <alignment horizontal="left" vertical="center" wrapText="1"/>
    </xf>
    <xf numFmtId="0" fontId="39" fillId="34" borderId="12" xfId="43" applyFont="1" applyFill="1" applyBorder="1" applyAlignment="1">
      <alignment horizontal="left" vertical="center" wrapText="1"/>
    </xf>
    <xf numFmtId="38" fontId="39" fillId="0" borderId="41" xfId="44" applyFont="1" applyBorder="1" applyAlignment="1" applyProtection="1">
      <alignment horizontal="left" vertical="center" wrapText="1"/>
      <protection locked="0"/>
    </xf>
    <xf numFmtId="38" fontId="39" fillId="0" borderId="42" xfId="44" applyFont="1" applyBorder="1" applyAlignment="1" applyProtection="1">
      <alignment horizontal="left" vertical="center" wrapText="1"/>
      <protection locked="0"/>
    </xf>
    <xf numFmtId="38" fontId="39" fillId="0" borderId="40" xfId="44" applyFont="1" applyBorder="1" applyAlignment="1" applyProtection="1">
      <alignment horizontal="left" vertical="center" wrapText="1"/>
      <protection locked="0"/>
    </xf>
    <xf numFmtId="0" fontId="11" fillId="0" borderId="0" xfId="43" applyFont="1" applyAlignment="1">
      <alignment horizontal="center" vertical="center"/>
    </xf>
    <xf numFmtId="0" fontId="39" fillId="0" borderId="3" xfId="43" applyFont="1" applyBorder="1" applyAlignment="1" applyProtection="1">
      <alignment horizontal="center" vertical="center" justifyLastLine="1"/>
      <protection locked="0"/>
    </xf>
    <xf numFmtId="0" fontId="39" fillId="0" borderId="1" xfId="43" applyFont="1" applyBorder="1" applyAlignment="1" applyProtection="1">
      <alignment horizontal="center" vertical="center" justifyLastLine="1"/>
      <protection locked="0"/>
    </xf>
    <xf numFmtId="0" fontId="39" fillId="0" borderId="4" xfId="43" applyFont="1" applyBorder="1" applyAlignment="1" applyProtection="1">
      <alignment horizontal="center" vertical="center"/>
      <protection locked="0"/>
    </xf>
    <xf numFmtId="0" fontId="39" fillId="0" borderId="0" xfId="43" applyFont="1" applyAlignment="1" applyProtection="1">
      <alignment horizontal="center" vertical="center"/>
      <protection locked="0"/>
    </xf>
    <xf numFmtId="0" fontId="39" fillId="0" borderId="35" xfId="43" applyFont="1" applyBorder="1" applyAlignment="1" applyProtection="1">
      <alignment horizontal="center" vertical="center"/>
      <protection locked="0"/>
    </xf>
    <xf numFmtId="38" fontId="39" fillId="0" borderId="14" xfId="44" applyFont="1" applyBorder="1" applyAlignment="1" applyProtection="1">
      <alignment horizontal="left" vertical="center" wrapText="1"/>
      <protection locked="0"/>
    </xf>
    <xf numFmtId="38" fontId="39" fillId="0" borderId="34" xfId="44" applyFont="1" applyBorder="1" applyAlignment="1" applyProtection="1">
      <alignment horizontal="left" vertical="center" wrapText="1"/>
      <protection locked="0"/>
    </xf>
    <xf numFmtId="38" fontId="39" fillId="0" borderId="15" xfId="44" applyFont="1" applyBorder="1" applyAlignment="1" applyProtection="1">
      <alignment horizontal="left" vertical="center" wrapText="1"/>
      <protection locked="0"/>
    </xf>
    <xf numFmtId="0" fontId="39" fillId="0" borderId="14" xfId="43" applyFont="1" applyBorder="1" applyAlignment="1" applyProtection="1">
      <alignment horizontal="center" vertical="center"/>
      <protection locked="0"/>
    </xf>
    <xf numFmtId="0" fontId="39" fillId="0" borderId="15" xfId="43" applyFont="1" applyBorder="1" applyAlignment="1" applyProtection="1">
      <alignment horizontal="center" vertical="center"/>
      <protection locked="0"/>
    </xf>
    <xf numFmtId="0" fontId="39" fillId="0" borderId="33" xfId="43" applyFont="1" applyBorder="1" applyAlignment="1" applyProtection="1">
      <alignment horizontal="center" vertical="center"/>
      <protection locked="0"/>
    </xf>
    <xf numFmtId="0" fontId="39" fillId="0" borderId="6" xfId="43" applyFont="1" applyBorder="1" applyAlignment="1" applyProtection="1">
      <alignment horizontal="center" vertical="center"/>
      <protection locked="0"/>
    </xf>
    <xf numFmtId="0" fontId="39" fillId="0" borderId="34" xfId="43" applyFont="1" applyBorder="1" applyAlignment="1" applyProtection="1">
      <alignment horizontal="center" vertical="center"/>
      <protection locked="0"/>
    </xf>
    <xf numFmtId="0" fontId="39" fillId="0" borderId="2" xfId="43" applyFont="1" applyBorder="1" applyAlignment="1" applyProtection="1">
      <alignment horizontal="center" vertical="center"/>
      <protection locked="0"/>
    </xf>
    <xf numFmtId="38" fontId="39" fillId="0" borderId="45" xfId="44" applyFont="1" applyBorder="1" applyAlignment="1" applyProtection="1">
      <alignment horizontal="left" vertical="center" wrapText="1"/>
      <protection locked="0"/>
    </xf>
    <xf numFmtId="38" fontId="39" fillId="0" borderId="46" xfId="44" applyFont="1" applyBorder="1" applyAlignment="1" applyProtection="1">
      <alignment horizontal="left" vertical="center" wrapText="1"/>
      <protection locked="0"/>
    </xf>
    <xf numFmtId="38" fontId="39" fillId="0" borderId="44" xfId="44" applyFont="1" applyBorder="1" applyAlignment="1" applyProtection="1">
      <alignment horizontal="left" vertical="center" wrapText="1"/>
      <protection locked="0"/>
    </xf>
    <xf numFmtId="38" fontId="39" fillId="0" borderId="49" xfId="44" applyFont="1" applyBorder="1" applyAlignment="1" applyProtection="1">
      <alignment horizontal="left" vertical="center" wrapText="1"/>
      <protection locked="0"/>
    </xf>
    <xf numFmtId="38" fontId="39" fillId="0" borderId="50" xfId="44" applyFont="1" applyBorder="1" applyAlignment="1" applyProtection="1">
      <alignment horizontal="left" vertical="center" wrapText="1"/>
      <protection locked="0"/>
    </xf>
    <xf numFmtId="38" fontId="39" fillId="0" borderId="48" xfId="44" applyFont="1" applyBorder="1" applyAlignment="1" applyProtection="1">
      <alignment horizontal="left" vertical="center" wrapText="1"/>
      <protection locked="0"/>
    </xf>
    <xf numFmtId="38" fontId="39" fillId="0" borderId="13" xfId="44" applyFont="1" applyBorder="1" applyAlignment="1" applyProtection="1">
      <alignment horizontal="left" vertical="center" wrapText="1"/>
      <protection locked="0"/>
    </xf>
    <xf numFmtId="38" fontId="39" fillId="0" borderId="12" xfId="44" applyFont="1" applyBorder="1" applyAlignment="1" applyProtection="1">
      <alignment horizontal="left" vertical="center" wrapText="1"/>
      <protection locked="0"/>
    </xf>
    <xf numFmtId="38" fontId="39" fillId="0" borderId="11" xfId="44" applyFont="1" applyBorder="1" applyAlignment="1" applyProtection="1">
      <alignment horizontal="left" vertical="center" wrapText="1"/>
      <protection locked="0"/>
    </xf>
    <xf numFmtId="38" fontId="39" fillId="0" borderId="53" xfId="44" applyFont="1" applyFill="1" applyBorder="1" applyAlignment="1" applyProtection="1">
      <alignment vertical="center"/>
      <protection locked="0"/>
    </xf>
    <xf numFmtId="38" fontId="39" fillId="0" borderId="52" xfId="44" applyFont="1" applyFill="1" applyBorder="1" applyAlignment="1" applyProtection="1">
      <alignment vertical="center"/>
      <protection locked="0"/>
    </xf>
    <xf numFmtId="38" fontId="39" fillId="0" borderId="53" xfId="44" applyFont="1" applyFill="1" applyBorder="1" applyAlignment="1" applyProtection="1">
      <alignment horizontal="center" vertical="center"/>
      <protection locked="0"/>
    </xf>
    <xf numFmtId="38" fontId="39" fillId="0" borderId="54" xfId="44" applyFont="1" applyFill="1" applyBorder="1" applyAlignment="1" applyProtection="1">
      <alignment horizontal="center" vertical="center"/>
      <protection locked="0"/>
    </xf>
    <xf numFmtId="38" fontId="39" fillId="0" borderId="55" xfId="44" applyFont="1" applyFill="1" applyBorder="1" applyAlignment="1" applyProtection="1">
      <alignment horizontal="center" vertical="center"/>
      <protection locked="0"/>
    </xf>
    <xf numFmtId="38" fontId="39" fillId="0" borderId="53" xfId="44" applyFont="1" applyBorder="1" applyAlignment="1" applyProtection="1">
      <alignment horizontal="left" vertical="center" wrapText="1"/>
      <protection locked="0"/>
    </xf>
    <xf numFmtId="38" fontId="39" fillId="0" borderId="54" xfId="44" applyFont="1" applyBorder="1" applyAlignment="1" applyProtection="1">
      <alignment horizontal="left" vertical="center" wrapText="1"/>
      <protection locked="0"/>
    </xf>
    <xf numFmtId="38" fontId="39" fillId="0" borderId="55" xfId="44" applyFont="1" applyBorder="1" applyAlignment="1" applyProtection="1">
      <alignment horizontal="left" vertical="center" wrapText="1"/>
      <protection locked="0"/>
    </xf>
    <xf numFmtId="38" fontId="39" fillId="0" borderId="56" xfId="44" applyFont="1" applyBorder="1" applyAlignment="1" applyProtection="1">
      <alignment horizontal="left" vertical="center" wrapText="1"/>
      <protection locked="0"/>
    </xf>
    <xf numFmtId="38" fontId="39" fillId="0" borderId="57" xfId="44" applyFont="1" applyBorder="1" applyAlignment="1" applyProtection="1">
      <alignment horizontal="left" vertical="center" wrapText="1"/>
      <protection locked="0"/>
    </xf>
    <xf numFmtId="38" fontId="39" fillId="11" borderId="41" xfId="44" applyFont="1" applyFill="1" applyBorder="1" applyAlignment="1" applyProtection="1">
      <alignment horizontal="left" vertical="center" wrapText="1"/>
      <protection locked="0"/>
    </xf>
    <xf numFmtId="38" fontId="39" fillId="11" borderId="42" xfId="44" applyFont="1" applyFill="1" applyBorder="1" applyAlignment="1" applyProtection="1">
      <alignment horizontal="left" vertical="center" wrapText="1"/>
      <protection locked="0"/>
    </xf>
    <xf numFmtId="38" fontId="39" fillId="11" borderId="40" xfId="44" applyFont="1" applyFill="1" applyBorder="1" applyAlignment="1" applyProtection="1">
      <alignment horizontal="left" vertical="center" wrapText="1"/>
      <protection locked="0"/>
    </xf>
    <xf numFmtId="38" fontId="39" fillId="0" borderId="49" xfId="44" applyFont="1" applyBorder="1" applyAlignment="1" applyProtection="1">
      <alignment vertical="center" wrapText="1"/>
      <protection locked="0"/>
    </xf>
    <xf numFmtId="38" fontId="39" fillId="0" borderId="48" xfId="44" applyFont="1" applyBorder="1" applyAlignment="1" applyProtection="1">
      <alignment vertical="center" wrapText="1"/>
      <protection locked="0"/>
    </xf>
    <xf numFmtId="38" fontId="39" fillId="11" borderId="49" xfId="44" applyFont="1" applyFill="1" applyBorder="1" applyAlignment="1" applyProtection="1">
      <alignment horizontal="left" vertical="center" wrapText="1"/>
      <protection locked="0"/>
    </xf>
    <xf numFmtId="38" fontId="39" fillId="11" borderId="50" xfId="44" applyFont="1" applyFill="1" applyBorder="1" applyAlignment="1" applyProtection="1">
      <alignment horizontal="left" vertical="center" wrapText="1"/>
      <protection locked="0"/>
    </xf>
    <xf numFmtId="38" fontId="39" fillId="11" borderId="48" xfId="44" applyFont="1" applyFill="1" applyBorder="1" applyAlignment="1" applyProtection="1">
      <alignment horizontal="left" vertical="center" wrapText="1"/>
      <protection locked="0"/>
    </xf>
    <xf numFmtId="0" fontId="3" fillId="0" borderId="0" xfId="0" applyFont="1" applyAlignment="1">
      <alignment horizontal="center" vertical="center"/>
    </xf>
    <xf numFmtId="0" fontId="6" fillId="0" borderId="36" xfId="0" applyFont="1" applyBorder="1" applyAlignment="1">
      <alignment horizontal="center" vertical="center" shrinkToFit="1"/>
    </xf>
    <xf numFmtId="0" fontId="6" fillId="0" borderId="37" xfId="0" applyFont="1" applyBorder="1" applyAlignment="1">
      <alignment horizontal="center" vertical="center" shrinkToFit="1"/>
    </xf>
    <xf numFmtId="0" fontId="15" fillId="0" borderId="3" xfId="0" applyFont="1" applyBorder="1" applyAlignment="1">
      <alignment horizontal="center" vertical="center" textRotation="255" shrinkToFit="1"/>
    </xf>
    <xf numFmtId="0" fontId="15" fillId="0" borderId="5" xfId="0" applyFont="1" applyBorder="1" applyAlignment="1">
      <alignment horizontal="center" vertical="center" textRotation="255" shrinkToFit="1"/>
    </xf>
    <xf numFmtId="0" fontId="15" fillId="0" borderId="17" xfId="0" applyFont="1" applyBorder="1" applyAlignment="1">
      <alignment horizontal="center" vertical="center" textRotation="255" shrinkToFit="1"/>
    </xf>
    <xf numFmtId="0" fontId="16" fillId="0" borderId="18"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38" fontId="6" fillId="0" borderId="3" xfId="33" applyFont="1" applyBorder="1" applyAlignment="1">
      <alignment horizontal="center" vertical="center" wrapText="1"/>
    </xf>
    <xf numFmtId="38" fontId="8" fillId="0" borderId="1" xfId="33" applyFont="1" applyBorder="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xf>
    <xf numFmtId="0" fontId="6" fillId="0" borderId="7" xfId="0" applyFont="1" applyBorder="1" applyAlignment="1">
      <alignment horizontal="center" vertical="center" wrapText="1" shrinkToFit="1"/>
    </xf>
    <xf numFmtId="0" fontId="34" fillId="33" borderId="11" xfId="0" applyFont="1" applyFill="1" applyBorder="1" applyAlignment="1">
      <alignment horizontal="center" vertical="center" shrinkToFit="1"/>
    </xf>
    <xf numFmtId="0" fontId="34" fillId="33" borderId="12" xfId="0" applyFont="1" applyFill="1" applyBorder="1" applyAlignment="1">
      <alignment horizontal="center" vertical="center" shrinkToFit="1"/>
    </xf>
    <xf numFmtId="58" fontId="4" fillId="0" borderId="7" xfId="0" applyNumberFormat="1" applyFont="1" applyBorder="1" applyAlignment="1">
      <alignment horizontal="center" vertical="center" shrinkToFit="1"/>
    </xf>
    <xf numFmtId="0" fontId="4" fillId="0" borderId="7" xfId="0" applyFont="1" applyBorder="1" applyAlignment="1">
      <alignment horizontal="center" vertical="center" shrinkToFi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1"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2" xfId="0" applyFont="1" applyBorder="1" applyAlignment="1">
      <alignment horizontal="center" vertical="center"/>
    </xf>
    <xf numFmtId="0" fontId="9" fillId="0" borderId="7" xfId="0" applyFont="1" applyBorder="1" applyAlignment="1">
      <alignment horizontal="center" vertical="center"/>
    </xf>
    <xf numFmtId="0" fontId="6" fillId="0" borderId="3" xfId="0" applyFont="1" applyBorder="1" applyAlignment="1">
      <alignment horizontal="left" vertical="center" wrapText="1"/>
    </xf>
    <xf numFmtId="0" fontId="6" fillId="0" borderId="5" xfId="0" applyFont="1" applyBorder="1" applyAlignment="1">
      <alignment horizontal="left" vertical="center" wrapText="1"/>
    </xf>
    <xf numFmtId="0" fontId="6" fillId="0" borderId="1" xfId="0" applyFont="1" applyBorder="1" applyAlignment="1">
      <alignment horizontal="left" vertical="center" wrapText="1"/>
    </xf>
    <xf numFmtId="0" fontId="10" fillId="0" borderId="3" xfId="0" applyFont="1" applyBorder="1" applyAlignment="1">
      <alignment horizontal="left" vertical="center" wrapText="1"/>
    </xf>
    <xf numFmtId="0" fontId="10" fillId="0" borderId="5" xfId="0" applyFont="1" applyBorder="1" applyAlignment="1">
      <alignment horizontal="left" vertical="center" wrapText="1"/>
    </xf>
    <xf numFmtId="0" fontId="10" fillId="0" borderId="1" xfId="0" applyFont="1" applyBorder="1" applyAlignment="1">
      <alignment horizontal="left" vertical="center" wrapText="1"/>
    </xf>
    <xf numFmtId="0" fontId="4" fillId="0" borderId="7" xfId="0" applyFont="1" applyBorder="1" applyAlignment="1">
      <alignment horizontal="center" vertical="center"/>
    </xf>
    <xf numFmtId="0" fontId="0" fillId="0" borderId="7" xfId="0" applyBorder="1" applyAlignment="1">
      <alignment horizontal="center" vertical="center"/>
    </xf>
    <xf numFmtId="0" fontId="6" fillId="0" borderId="14" xfId="0" applyFont="1" applyBorder="1" applyAlignment="1">
      <alignment horizontal="center" vertical="center"/>
    </xf>
    <xf numFmtId="0" fontId="8" fillId="0" borderId="15" xfId="0" applyFont="1" applyBorder="1" applyAlignment="1">
      <alignment horizontal="center" vertical="center"/>
    </xf>
    <xf numFmtId="0" fontId="6" fillId="0" borderId="7" xfId="0" applyFont="1" applyBorder="1" applyAlignment="1">
      <alignment horizontal="center" vertical="center"/>
    </xf>
    <xf numFmtId="0" fontId="8" fillId="0" borderId="7" xfId="0" applyFont="1" applyBorder="1">
      <alignment vertical="center"/>
    </xf>
    <xf numFmtId="0" fontId="6" fillId="0" borderId="3" xfId="0" applyFont="1" applyBorder="1" applyAlignment="1">
      <alignment horizontal="center" vertical="center" wrapText="1" shrinkToFit="1"/>
    </xf>
    <xf numFmtId="0" fontId="6" fillId="0" borderId="5" xfId="0" applyFont="1" applyBorder="1" applyAlignment="1">
      <alignment horizontal="center" vertical="center" wrapText="1" shrinkToFit="1"/>
    </xf>
    <xf numFmtId="0" fontId="6" fillId="0" borderId="1" xfId="0" applyFont="1" applyBorder="1" applyAlignment="1">
      <alignment horizontal="center" vertical="center" wrapText="1" shrinkToFit="1"/>
    </xf>
    <xf numFmtId="0" fontId="15" fillId="0" borderId="16" xfId="0" applyFont="1" applyBorder="1" applyAlignment="1">
      <alignment horizontal="center" vertical="center" textRotation="255"/>
    </xf>
    <xf numFmtId="0" fontId="15" fillId="0" borderId="5" xfId="0" applyFont="1" applyBorder="1" applyAlignment="1">
      <alignment horizontal="center" vertical="center" textRotation="255"/>
    </xf>
    <xf numFmtId="0" fontId="15" fillId="0" borderId="17" xfId="0" applyFont="1" applyBorder="1" applyAlignment="1">
      <alignment horizontal="center" vertical="center" textRotation="255"/>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1" xfId="0" applyFont="1" applyBorder="1">
      <alignment vertical="center"/>
    </xf>
    <xf numFmtId="0" fontId="0" fillId="0" borderId="12" xfId="0" applyBorder="1">
      <alignment vertical="center"/>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12" fillId="0" borderId="21" xfId="0" applyFont="1" applyBorder="1" applyAlignment="1">
      <alignment horizontal="center" vertical="center"/>
    </xf>
    <xf numFmtId="0" fontId="12" fillId="0" borderId="22" xfId="0" applyFont="1" applyBorder="1" applyAlignment="1">
      <alignment horizontal="center" vertical="center"/>
    </xf>
    <xf numFmtId="0" fontId="12" fillId="0" borderId="23"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center" vertical="center"/>
    </xf>
    <xf numFmtId="0" fontId="12" fillId="0" borderId="1" xfId="0" applyFont="1" applyBorder="1" applyAlignment="1">
      <alignment horizontal="center" vertical="center"/>
    </xf>
    <xf numFmtId="0" fontId="13" fillId="0" borderId="3" xfId="0" applyFont="1" applyBorder="1" applyAlignment="1">
      <alignment horizontal="center" vertical="center"/>
    </xf>
    <xf numFmtId="0" fontId="13" fillId="0" borderId="1" xfId="0" applyFont="1" applyBorder="1" applyAlignment="1">
      <alignment horizontal="center" vertical="center"/>
    </xf>
    <xf numFmtId="0" fontId="13" fillId="0" borderId="3" xfId="0" applyFont="1" applyBorder="1" applyAlignment="1">
      <alignment horizontal="center" vertical="center" wrapText="1"/>
    </xf>
    <xf numFmtId="0" fontId="13" fillId="0" borderId="1" xfId="0" applyFont="1" applyBorder="1" applyAlignment="1">
      <alignment horizontal="center" vertical="center" wrapText="1"/>
    </xf>
    <xf numFmtId="38" fontId="13" fillId="0" borderId="11" xfId="33" applyFont="1" applyFill="1" applyBorder="1" applyAlignment="1">
      <alignment horizontal="center" vertical="center" wrapText="1"/>
    </xf>
    <xf numFmtId="38" fontId="13" fillId="0" borderId="13" xfId="33" applyFont="1" applyFill="1" applyBorder="1" applyAlignment="1">
      <alignment horizontal="center" vertical="center" wrapText="1"/>
    </xf>
    <xf numFmtId="38" fontId="13" fillId="0" borderId="12" xfId="33" applyFont="1" applyFill="1" applyBorder="1" applyAlignment="1">
      <alignment horizontal="center" vertical="center" wrapText="1"/>
    </xf>
    <xf numFmtId="38" fontId="13" fillId="0" borderId="3" xfId="33" applyFont="1" applyFill="1" applyBorder="1" applyAlignment="1">
      <alignment horizontal="center" vertical="center" wrapText="1"/>
    </xf>
    <xf numFmtId="38" fontId="13" fillId="0" borderId="1" xfId="33" applyFont="1" applyFill="1" applyBorder="1" applyAlignment="1">
      <alignment horizontal="center" vertical="center" wrapText="1"/>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36" fillId="0" borderId="3" xfId="0" applyFont="1" applyBorder="1" applyAlignment="1">
      <alignment horizontal="center" vertical="center" textRotation="255" shrinkToFit="1"/>
    </xf>
    <xf numFmtId="0" fontId="36" fillId="0" borderId="5" xfId="0" applyFont="1" applyBorder="1" applyAlignment="1">
      <alignment horizontal="center" vertical="center" textRotation="255" shrinkToFit="1"/>
    </xf>
    <xf numFmtId="0" fontId="36" fillId="0" borderId="17" xfId="0" applyFont="1" applyBorder="1" applyAlignment="1">
      <alignment horizontal="center" vertical="center" textRotation="255" shrinkToFit="1"/>
    </xf>
    <xf numFmtId="0" fontId="37" fillId="0" borderId="18" xfId="0" applyFont="1" applyBorder="1" applyAlignment="1">
      <alignment horizontal="center" vertical="center"/>
    </xf>
    <xf numFmtId="0" fontId="37" fillId="0" borderId="19" xfId="0" applyFont="1" applyBorder="1" applyAlignment="1">
      <alignment horizontal="center" vertical="center"/>
    </xf>
    <xf numFmtId="0" fontId="37" fillId="0" borderId="20" xfId="0" applyFont="1" applyBorder="1" applyAlignment="1">
      <alignment horizontal="center" vertical="center"/>
    </xf>
    <xf numFmtId="0" fontId="36" fillId="0" borderId="16" xfId="0" applyFont="1" applyBorder="1" applyAlignment="1">
      <alignment horizontal="center" vertical="center" textRotation="255"/>
    </xf>
    <xf numFmtId="0" fontId="36" fillId="0" borderId="5" xfId="0" applyFont="1" applyBorder="1" applyAlignment="1">
      <alignment horizontal="center" vertical="center" textRotation="255"/>
    </xf>
    <xf numFmtId="0" fontId="36" fillId="0" borderId="17" xfId="0" applyFont="1" applyBorder="1" applyAlignment="1">
      <alignment horizontal="center" vertical="center" textRotation="255"/>
    </xf>
    <xf numFmtId="0" fontId="12" fillId="0" borderId="33" xfId="0" applyFont="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38" fontId="13" fillId="0" borderId="7" xfId="33" applyFont="1" applyFill="1" applyBorder="1" applyAlignment="1">
      <alignment horizontal="center" vertical="center" wrapText="1"/>
    </xf>
    <xf numFmtId="38" fontId="13" fillId="0" borderId="1" xfId="33" applyFont="1" applyFill="1" applyBorder="1" applyAlignment="1">
      <alignment horizontal="center" vertical="center"/>
    </xf>
    <xf numFmtId="0" fontId="0" fillId="0" borderId="0" xfId="0" applyAlignment="1">
      <alignment horizontal="center" vertical="center"/>
    </xf>
    <xf numFmtId="0" fontId="0" fillId="0" borderId="0" xfId="0" applyProtection="1">
      <alignment vertical="center"/>
      <protection locked="0"/>
    </xf>
    <xf numFmtId="0" fontId="38" fillId="0" borderId="0" xfId="0" applyFont="1" applyAlignment="1" applyProtection="1">
      <alignment horizontal="justify" vertical="center"/>
      <protection locked="0"/>
    </xf>
    <xf numFmtId="0" fontId="39" fillId="0" borderId="0" xfId="0" applyFont="1" applyAlignment="1" applyProtection="1">
      <alignment horizontal="right" vertical="center"/>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justify" vertical="center"/>
      <protection locked="0"/>
    </xf>
    <xf numFmtId="0" fontId="39" fillId="0" borderId="0" xfId="0" applyFont="1" applyAlignment="1" applyProtection="1">
      <alignment horizontal="center" vertical="center"/>
      <protection locked="0"/>
    </xf>
    <xf numFmtId="0" fontId="39" fillId="0" borderId="0" xfId="0"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protection locked="0"/>
    </xf>
    <xf numFmtId="0" fontId="44" fillId="0" borderId="0" xfId="0" applyFont="1" applyAlignment="1" applyProtection="1">
      <alignment horizontal="center" vertical="center"/>
      <protection locked="0"/>
    </xf>
    <xf numFmtId="0" fontId="0" fillId="0" borderId="0" xfId="0" applyAlignment="1" applyProtection="1">
      <alignment vertical="center" wrapText="1"/>
      <protection locked="0"/>
    </xf>
    <xf numFmtId="0" fontId="4" fillId="0" borderId="2" xfId="0" applyFont="1" applyBorder="1" applyAlignment="1" applyProtection="1">
      <alignment horizontal="center"/>
      <protection locked="0"/>
    </xf>
    <xf numFmtId="0" fontId="4" fillId="0" borderId="2" xfId="0" applyFont="1" applyBorder="1" applyAlignment="1">
      <alignment horizontal="center" shrinkToFit="1"/>
    </xf>
    <xf numFmtId="38" fontId="45" fillId="0" borderId="0" xfId="0" applyNumberFormat="1" applyFont="1" applyProtection="1">
      <alignment vertical="center"/>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44" xr:uid="{C9E0B205-8F38-4282-8E74-9CA385A6C895}"/>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D4A4E4AB-D959-40C6-9C1B-60D7A258B15D}"/>
    <cellStyle name="良い" xfId="42" builtinId="26" customBuiltin="1"/>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BADA38-2093-4120-9ACA-690DDD9709AC}">
  <sheetPr>
    <tabColor rgb="FFFFFF00"/>
  </sheetPr>
  <dimension ref="A1:I36"/>
  <sheetViews>
    <sheetView tabSelected="1" view="pageBreakPreview" zoomScale="85" zoomScaleNormal="100" zoomScaleSheetLayoutView="85" workbookViewId="0">
      <selection activeCell="L9" sqref="L9"/>
    </sheetView>
  </sheetViews>
  <sheetFormatPr defaultRowHeight="13" x14ac:dyDescent="0.2"/>
  <cols>
    <col min="1" max="1" width="1.1796875" customWidth="1"/>
    <col min="2" max="2" width="23" customWidth="1"/>
    <col min="3" max="3" width="16.1796875" customWidth="1"/>
    <col min="4" max="4" width="5" customWidth="1"/>
    <col min="5" max="5" width="2.54296875" customWidth="1"/>
    <col min="6" max="6" width="11.26953125" customWidth="1"/>
    <col min="7" max="7" width="31.7265625" customWidth="1"/>
    <col min="8" max="8" width="2.453125" customWidth="1"/>
    <col min="9" max="9" width="3" customWidth="1"/>
  </cols>
  <sheetData>
    <row r="1" spans="1:9" x14ac:dyDescent="0.2">
      <c r="A1" s="358"/>
      <c r="B1" s="358"/>
      <c r="C1" s="358"/>
      <c r="D1" s="358"/>
      <c r="E1" s="358"/>
      <c r="F1" s="358"/>
      <c r="G1" s="358"/>
      <c r="H1" s="358"/>
      <c r="I1" s="358"/>
    </row>
    <row r="2" spans="1:9" x14ac:dyDescent="0.2">
      <c r="A2" s="358"/>
      <c r="B2" s="364" t="s">
        <v>186</v>
      </c>
      <c r="C2" s="364"/>
      <c r="D2" s="358"/>
      <c r="E2" s="358"/>
      <c r="F2" s="358"/>
      <c r="G2" s="358"/>
      <c r="H2" s="358"/>
      <c r="I2" s="358"/>
    </row>
    <row r="3" spans="1:9" x14ac:dyDescent="0.2">
      <c r="A3" s="358"/>
      <c r="B3" s="359"/>
      <c r="C3" s="358"/>
      <c r="D3" s="358"/>
      <c r="E3" s="358"/>
      <c r="F3" s="358"/>
      <c r="G3" s="358"/>
      <c r="H3" s="358"/>
      <c r="I3" s="358"/>
    </row>
    <row r="4" spans="1:9" x14ac:dyDescent="0.2">
      <c r="A4" s="358"/>
      <c r="B4" s="360"/>
      <c r="C4" s="358"/>
      <c r="D4" s="358"/>
      <c r="E4" s="358"/>
      <c r="F4" s="358"/>
      <c r="G4" s="360" t="s">
        <v>166</v>
      </c>
      <c r="H4" s="361"/>
      <c r="I4" s="358"/>
    </row>
    <row r="5" spans="1:9" x14ac:dyDescent="0.2">
      <c r="A5" s="358"/>
      <c r="B5" s="360"/>
      <c r="C5" s="358"/>
      <c r="D5" s="358"/>
      <c r="E5" s="358"/>
      <c r="F5" s="358"/>
      <c r="G5" s="360" t="s">
        <v>167</v>
      </c>
      <c r="H5" s="361"/>
      <c r="I5" s="358"/>
    </row>
    <row r="6" spans="1:9" ht="8.5" customHeight="1" x14ac:dyDescent="0.2">
      <c r="A6" s="358"/>
      <c r="B6" s="362"/>
      <c r="C6" s="358"/>
      <c r="D6" s="358"/>
      <c r="E6" s="358"/>
      <c r="F6" s="358"/>
      <c r="G6" s="358"/>
      <c r="H6" s="358"/>
      <c r="I6" s="358"/>
    </row>
    <row r="7" spans="1:9" x14ac:dyDescent="0.2">
      <c r="A7" s="358"/>
      <c r="B7" s="362" t="s">
        <v>177</v>
      </c>
      <c r="C7" s="358"/>
      <c r="D7" s="358"/>
      <c r="E7" s="358"/>
      <c r="F7" s="358"/>
      <c r="G7" s="358"/>
      <c r="H7" s="358"/>
      <c r="I7" s="358"/>
    </row>
    <row r="8" spans="1:9" ht="7" customHeight="1" x14ac:dyDescent="0.2">
      <c r="A8" s="358"/>
      <c r="B8" s="362"/>
      <c r="C8" s="358"/>
      <c r="D8" s="358"/>
      <c r="E8" s="358"/>
      <c r="F8" s="358"/>
      <c r="G8" s="358"/>
      <c r="H8" s="358"/>
      <c r="I8" s="358"/>
    </row>
    <row r="9" spans="1:9" ht="31.5" customHeight="1" x14ac:dyDescent="0.2">
      <c r="A9" s="358"/>
      <c r="B9" s="362"/>
      <c r="C9" s="358"/>
      <c r="D9" s="358"/>
      <c r="E9" s="358"/>
      <c r="F9" s="360" t="s">
        <v>168</v>
      </c>
      <c r="G9" s="368"/>
      <c r="H9" s="358"/>
      <c r="I9" s="358"/>
    </row>
    <row r="10" spans="1:9" ht="31.5" customHeight="1" x14ac:dyDescent="0.2">
      <c r="A10" s="358"/>
      <c r="B10" s="362"/>
      <c r="C10" s="358"/>
      <c r="D10" s="358"/>
      <c r="E10" s="358"/>
      <c r="F10" s="360" t="s">
        <v>169</v>
      </c>
      <c r="G10" s="368"/>
      <c r="H10" s="358"/>
      <c r="I10" s="358"/>
    </row>
    <row r="11" spans="1:9" ht="22" customHeight="1" x14ac:dyDescent="0.2">
      <c r="A11" s="358"/>
      <c r="B11" s="362"/>
      <c r="C11" s="358"/>
      <c r="D11" s="358"/>
      <c r="E11" s="358"/>
      <c r="F11" s="358"/>
      <c r="G11" s="358"/>
      <c r="H11" s="358"/>
      <c r="I11" s="358"/>
    </row>
    <row r="12" spans="1:9" ht="20" customHeight="1" x14ac:dyDescent="0.2">
      <c r="A12" s="358"/>
      <c r="B12" s="362"/>
      <c r="C12" s="358"/>
      <c r="D12" s="358"/>
      <c r="E12" s="358"/>
      <c r="F12" s="358"/>
      <c r="G12" s="358"/>
      <c r="H12" s="358"/>
      <c r="I12" s="358"/>
    </row>
    <row r="13" spans="1:9" ht="14" x14ac:dyDescent="0.2">
      <c r="A13" s="358"/>
      <c r="B13" s="367" t="s">
        <v>170</v>
      </c>
      <c r="C13" s="367"/>
      <c r="D13" s="367"/>
      <c r="E13" s="367"/>
      <c r="F13" s="367"/>
      <c r="G13" s="367"/>
      <c r="H13" s="367"/>
      <c r="I13" s="367"/>
    </row>
    <row r="14" spans="1:9" ht="23.5" customHeight="1" x14ac:dyDescent="0.2">
      <c r="A14" s="358"/>
      <c r="B14" s="364" t="s">
        <v>176</v>
      </c>
      <c r="C14" s="364"/>
      <c r="D14" s="364"/>
      <c r="E14" s="364"/>
      <c r="F14" s="364"/>
      <c r="G14" s="364"/>
      <c r="H14" s="364"/>
      <c r="I14" s="364"/>
    </row>
    <row r="15" spans="1:9" ht="23.5" customHeight="1" x14ac:dyDescent="0.2">
      <c r="A15" s="358"/>
      <c r="B15" s="363" t="s">
        <v>187</v>
      </c>
      <c r="C15" s="363"/>
      <c r="D15" s="363"/>
      <c r="E15" s="363"/>
      <c r="F15" s="363"/>
      <c r="G15" s="363"/>
      <c r="H15" s="363"/>
      <c r="I15" s="363"/>
    </row>
    <row r="16" spans="1:9" ht="23.5" customHeight="1" x14ac:dyDescent="0.2">
      <c r="A16" s="358"/>
      <c r="B16" s="362" t="s">
        <v>171</v>
      </c>
      <c r="C16" s="358"/>
      <c r="D16" s="358"/>
      <c r="E16" s="358"/>
      <c r="F16" s="358"/>
      <c r="G16" s="358"/>
      <c r="H16" s="358"/>
      <c r="I16" s="358"/>
    </row>
    <row r="17" spans="1:9" ht="23.5" customHeight="1" x14ac:dyDescent="0.2">
      <c r="A17" s="358"/>
      <c r="B17" s="365" t="s">
        <v>184</v>
      </c>
      <c r="C17" s="365"/>
      <c r="D17" s="358"/>
      <c r="E17" s="358"/>
      <c r="F17" s="358"/>
      <c r="G17" s="358"/>
      <c r="H17" s="358"/>
      <c r="I17" s="358"/>
    </row>
    <row r="18" spans="1:9" ht="23.5" customHeight="1" x14ac:dyDescent="0.2">
      <c r="A18" s="358"/>
      <c r="B18" s="362" t="s">
        <v>172</v>
      </c>
      <c r="C18" s="358"/>
      <c r="D18" s="358"/>
      <c r="E18" s="358"/>
      <c r="F18" s="358"/>
      <c r="G18" s="358"/>
      <c r="H18" s="358"/>
      <c r="I18" s="358"/>
    </row>
    <row r="19" spans="1:9" ht="23.5" customHeight="1" x14ac:dyDescent="0.2">
      <c r="A19" s="358"/>
      <c r="B19" s="364"/>
      <c r="C19" s="364"/>
      <c r="D19" s="364"/>
      <c r="E19" s="358"/>
      <c r="F19" s="358"/>
      <c r="G19" s="358"/>
      <c r="H19" s="358"/>
      <c r="I19" s="358"/>
    </row>
    <row r="20" spans="1:9" ht="23.5" customHeight="1" x14ac:dyDescent="0.2">
      <c r="A20" s="358"/>
      <c r="B20" s="362"/>
      <c r="C20" s="358"/>
      <c r="D20" s="358"/>
      <c r="E20" s="358"/>
      <c r="F20" s="358"/>
      <c r="G20" s="358"/>
      <c r="H20" s="358"/>
      <c r="I20" s="358"/>
    </row>
    <row r="21" spans="1:9" ht="23.5" customHeight="1" x14ac:dyDescent="0.2">
      <c r="A21" s="358"/>
      <c r="B21" s="362" t="s">
        <v>173</v>
      </c>
      <c r="C21" s="358"/>
      <c r="D21" s="358"/>
      <c r="E21" s="358"/>
      <c r="F21" s="358"/>
      <c r="G21" s="358"/>
      <c r="H21" s="358"/>
      <c r="I21" s="358"/>
    </row>
    <row r="22" spans="1:9" ht="23.5" customHeight="1" x14ac:dyDescent="0.2">
      <c r="A22" s="358"/>
      <c r="B22" s="360" t="s">
        <v>178</v>
      </c>
      <c r="C22" s="371">
        <f>'要綱第２号様式 (改正後） '!K14</f>
        <v>0</v>
      </c>
      <c r="D22" s="358" t="s">
        <v>179</v>
      </c>
      <c r="E22" s="358"/>
      <c r="F22" s="358"/>
      <c r="G22" s="358"/>
      <c r="H22" s="358"/>
      <c r="I22" s="358"/>
    </row>
    <row r="23" spans="1:9" ht="23.5" customHeight="1" x14ac:dyDescent="0.2">
      <c r="A23" s="358"/>
      <c r="B23" s="362"/>
      <c r="C23" s="358"/>
      <c r="D23" s="358"/>
      <c r="E23" s="358"/>
      <c r="F23" s="358"/>
      <c r="G23" s="358"/>
      <c r="H23" s="358"/>
      <c r="I23" s="358"/>
    </row>
    <row r="24" spans="1:9" ht="23.5" customHeight="1" x14ac:dyDescent="0.2">
      <c r="A24" s="358"/>
      <c r="B24" s="362" t="s">
        <v>174</v>
      </c>
      <c r="C24" s="358"/>
      <c r="D24" s="358"/>
      <c r="E24" s="358"/>
      <c r="F24" s="358"/>
      <c r="G24" s="358"/>
      <c r="H24" s="358"/>
      <c r="I24" s="358"/>
    </row>
    <row r="25" spans="1:9" ht="23.5" customHeight="1" x14ac:dyDescent="0.2">
      <c r="A25" s="358"/>
      <c r="B25" s="364" t="s">
        <v>181</v>
      </c>
      <c r="C25" s="364"/>
      <c r="D25" s="358"/>
      <c r="E25" s="358"/>
      <c r="F25" s="358"/>
      <c r="G25" s="358"/>
      <c r="H25" s="358"/>
      <c r="I25" s="358"/>
    </row>
    <row r="26" spans="1:9" ht="23.5" customHeight="1" x14ac:dyDescent="0.2">
      <c r="A26" s="358"/>
      <c r="B26" s="364" t="s">
        <v>182</v>
      </c>
      <c r="C26" s="364"/>
      <c r="D26" s="358"/>
      <c r="E26" s="358"/>
      <c r="F26" s="358"/>
      <c r="G26" s="358"/>
      <c r="H26" s="358"/>
      <c r="I26" s="358"/>
    </row>
    <row r="27" spans="1:9" ht="23.5" customHeight="1" x14ac:dyDescent="0.2">
      <c r="A27" s="358"/>
      <c r="B27" s="364" t="s">
        <v>183</v>
      </c>
      <c r="C27" s="364"/>
      <c r="D27" s="358"/>
      <c r="E27" s="358"/>
      <c r="F27" s="358"/>
      <c r="G27" s="358"/>
      <c r="H27" s="358"/>
      <c r="I27" s="358"/>
    </row>
    <row r="28" spans="1:9" ht="23.5" customHeight="1" x14ac:dyDescent="0.2">
      <c r="A28" s="358"/>
      <c r="B28" s="362"/>
      <c r="C28" s="358"/>
      <c r="D28" s="358"/>
      <c r="E28" s="358"/>
      <c r="F28" s="358"/>
      <c r="G28" s="358"/>
      <c r="H28" s="358"/>
      <c r="I28" s="358"/>
    </row>
    <row r="29" spans="1:9" ht="23.5" customHeight="1" x14ac:dyDescent="0.2">
      <c r="A29" s="358"/>
      <c r="B29" s="364" t="s">
        <v>175</v>
      </c>
      <c r="C29" s="364"/>
      <c r="D29" s="358"/>
      <c r="E29" s="358"/>
      <c r="F29" s="358"/>
      <c r="G29" s="358"/>
      <c r="H29" s="358"/>
      <c r="I29" s="358"/>
    </row>
    <row r="30" spans="1:9" ht="23.5" customHeight="1" x14ac:dyDescent="0.2">
      <c r="A30" s="358"/>
      <c r="B30" s="364" t="s">
        <v>180</v>
      </c>
      <c r="C30" s="364"/>
      <c r="D30" s="358"/>
      <c r="E30" s="358"/>
      <c r="F30" s="358"/>
      <c r="G30" s="358"/>
      <c r="H30" s="358"/>
      <c r="I30" s="358"/>
    </row>
    <row r="31" spans="1:9" ht="23.5" customHeight="1" x14ac:dyDescent="0.2">
      <c r="A31" s="358"/>
      <c r="B31" s="358"/>
      <c r="C31" s="366"/>
      <c r="D31" s="358"/>
      <c r="E31" s="358"/>
      <c r="F31" s="358"/>
      <c r="G31" s="358"/>
      <c r="H31" s="358"/>
      <c r="I31" s="358"/>
    </row>
    <row r="32" spans="1:9" ht="23.5" customHeight="1" x14ac:dyDescent="0.2">
      <c r="A32" s="358"/>
      <c r="B32" s="364" t="s">
        <v>185</v>
      </c>
      <c r="C32" s="364"/>
      <c r="D32" s="358"/>
      <c r="E32" s="358"/>
      <c r="F32" s="358"/>
      <c r="G32" s="358"/>
      <c r="H32" s="358"/>
      <c r="I32" s="358"/>
    </row>
    <row r="33" spans="1:9" ht="23.5" customHeight="1" x14ac:dyDescent="0.2">
      <c r="A33" s="358"/>
      <c r="B33" s="358"/>
      <c r="C33" s="366"/>
      <c r="D33" s="358"/>
      <c r="E33" s="358"/>
      <c r="F33" s="358"/>
      <c r="G33" s="358"/>
      <c r="H33" s="358"/>
      <c r="I33" s="358"/>
    </row>
    <row r="34" spans="1:9" x14ac:dyDescent="0.2">
      <c r="A34" s="358"/>
      <c r="B34" s="358"/>
      <c r="C34" s="358"/>
      <c r="D34" s="358"/>
      <c r="E34" s="358"/>
      <c r="F34" s="358"/>
      <c r="G34" s="358"/>
      <c r="H34" s="358"/>
      <c r="I34" s="358"/>
    </row>
    <row r="35" spans="1:9" x14ac:dyDescent="0.2">
      <c r="A35" s="358"/>
      <c r="B35" s="358"/>
      <c r="C35" s="358"/>
      <c r="D35" s="358"/>
      <c r="E35" s="358"/>
      <c r="F35" s="358"/>
      <c r="G35" s="358"/>
      <c r="H35" s="358"/>
      <c r="I35" s="358"/>
    </row>
    <row r="36" spans="1:9" x14ac:dyDescent="0.2">
      <c r="A36" s="358"/>
      <c r="B36" s="358"/>
      <c r="C36" s="358"/>
      <c r="D36" s="358"/>
      <c r="E36" s="358"/>
      <c r="F36" s="358"/>
      <c r="G36" s="358"/>
      <c r="H36" s="358"/>
      <c r="I36" s="358"/>
    </row>
  </sheetData>
  <sheetProtection algorithmName="SHA-512" hashValue="JJkwbZS+5TFT9N1fNaN5I+5fR2A8s+iZBYq9gN0ruv7FBLzyIQAhD5AirNmT6CPt00SaZPnbYbZsSnz7KCc63w==" saltValue="Vy+zzlq8f7JI8x9whHx7rQ==" spinCount="100000" sheet="1" objects="1" scenarios="1" formatCells="0" formatColumns="0" formatRows="0" insertColumns="0" insertRows="0"/>
  <mergeCells count="12">
    <mergeCell ref="B32:C32"/>
    <mergeCell ref="B25:C25"/>
    <mergeCell ref="B26:C26"/>
    <mergeCell ref="B27:C27"/>
    <mergeCell ref="B29:C29"/>
    <mergeCell ref="B30:C30"/>
    <mergeCell ref="B17:C17"/>
    <mergeCell ref="B19:D19"/>
    <mergeCell ref="B2:C2"/>
    <mergeCell ref="B14:I14"/>
    <mergeCell ref="B13:I13"/>
    <mergeCell ref="B15:I15"/>
  </mergeCells>
  <phoneticPr fontId="2"/>
  <conditionalFormatting sqref="G9:G10">
    <cfRule type="cellIs" dxfId="10" priority="4" operator="equal">
      <formula>0</formula>
    </cfRule>
  </conditionalFormatting>
  <conditionalFormatting sqref="B19:D19">
    <cfRule type="cellIs" dxfId="9" priority="3" operator="equal">
      <formula>0</formula>
    </cfRule>
  </conditionalFormatting>
  <conditionalFormatting sqref="B31">
    <cfRule type="cellIs" dxfId="8" priority="2" operator="equal">
      <formula>0</formula>
    </cfRule>
  </conditionalFormatting>
  <conditionalFormatting sqref="B33">
    <cfRule type="cellIs" dxfId="7" priority="1" operator="equal">
      <formula>0</formula>
    </cfRule>
  </conditionalFormatting>
  <pageMargins left="0.7" right="0.7" top="0.75" bottom="0.75" header="0.3" footer="0.3"/>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5A18-3ECB-4610-A204-B269F9D5180E}">
  <dimension ref="A1:E13"/>
  <sheetViews>
    <sheetView view="pageBreakPreview" zoomScaleNormal="100" zoomScaleSheetLayoutView="100" workbookViewId="0">
      <selection activeCell="I10" sqref="I10"/>
    </sheetView>
  </sheetViews>
  <sheetFormatPr defaultRowHeight="25.5" customHeight="1" x14ac:dyDescent="0.2"/>
  <cols>
    <col min="1" max="1" width="15.90625" customWidth="1"/>
    <col min="2" max="4" width="11.6328125" customWidth="1"/>
    <col min="5" max="5" width="4.453125" customWidth="1"/>
    <col min="257" max="257" width="15.90625" customWidth="1"/>
    <col min="258" max="260" width="11.6328125" customWidth="1"/>
    <col min="261" max="261" width="4.453125" customWidth="1"/>
    <col min="513" max="513" width="15.90625" customWidth="1"/>
    <col min="514" max="516" width="11.6328125" customWidth="1"/>
    <col min="517" max="517" width="4.453125" customWidth="1"/>
    <col min="769" max="769" width="15.90625" customWidth="1"/>
    <col min="770" max="772" width="11.6328125" customWidth="1"/>
    <col min="773" max="773" width="4.453125" customWidth="1"/>
    <col min="1025" max="1025" width="15.90625" customWidth="1"/>
    <col min="1026" max="1028" width="11.6328125" customWidth="1"/>
    <col min="1029" max="1029" width="4.453125" customWidth="1"/>
    <col min="1281" max="1281" width="15.90625" customWidth="1"/>
    <col min="1282" max="1284" width="11.6328125" customWidth="1"/>
    <col min="1285" max="1285" width="4.453125" customWidth="1"/>
    <col min="1537" max="1537" width="15.90625" customWidth="1"/>
    <col min="1538" max="1540" width="11.6328125" customWidth="1"/>
    <col min="1541" max="1541" width="4.453125" customWidth="1"/>
    <col min="1793" max="1793" width="15.90625" customWidth="1"/>
    <col min="1794" max="1796" width="11.6328125" customWidth="1"/>
    <col min="1797" max="1797" width="4.453125" customWidth="1"/>
    <col min="2049" max="2049" width="15.90625" customWidth="1"/>
    <col min="2050" max="2052" width="11.6328125" customWidth="1"/>
    <col min="2053" max="2053" width="4.453125" customWidth="1"/>
    <col min="2305" max="2305" width="15.90625" customWidth="1"/>
    <col min="2306" max="2308" width="11.6328125" customWidth="1"/>
    <col min="2309" max="2309" width="4.453125" customWidth="1"/>
    <col min="2561" max="2561" width="15.90625" customWidth="1"/>
    <col min="2562" max="2564" width="11.6328125" customWidth="1"/>
    <col min="2565" max="2565" width="4.453125" customWidth="1"/>
    <col min="2817" max="2817" width="15.90625" customWidth="1"/>
    <col min="2818" max="2820" width="11.6328125" customWidth="1"/>
    <col min="2821" max="2821" width="4.453125" customWidth="1"/>
    <col min="3073" max="3073" width="15.90625" customWidth="1"/>
    <col min="3074" max="3076" width="11.6328125" customWidth="1"/>
    <col min="3077" max="3077" width="4.453125" customWidth="1"/>
    <col min="3329" max="3329" width="15.90625" customWidth="1"/>
    <col min="3330" max="3332" width="11.6328125" customWidth="1"/>
    <col min="3333" max="3333" width="4.453125" customWidth="1"/>
    <col min="3585" max="3585" width="15.90625" customWidth="1"/>
    <col min="3586" max="3588" width="11.6328125" customWidth="1"/>
    <col min="3589" max="3589" width="4.453125" customWidth="1"/>
    <col min="3841" max="3841" width="15.90625" customWidth="1"/>
    <col min="3842" max="3844" width="11.6328125" customWidth="1"/>
    <col min="3845" max="3845" width="4.453125" customWidth="1"/>
    <col min="4097" max="4097" width="15.90625" customWidth="1"/>
    <col min="4098" max="4100" width="11.6328125" customWidth="1"/>
    <col min="4101" max="4101" width="4.453125" customWidth="1"/>
    <col min="4353" max="4353" width="15.90625" customWidth="1"/>
    <col min="4354" max="4356" width="11.6328125" customWidth="1"/>
    <col min="4357" max="4357" width="4.453125" customWidth="1"/>
    <col min="4609" max="4609" width="15.90625" customWidth="1"/>
    <col min="4610" max="4612" width="11.6328125" customWidth="1"/>
    <col min="4613" max="4613" width="4.453125" customWidth="1"/>
    <col min="4865" max="4865" width="15.90625" customWidth="1"/>
    <col min="4866" max="4868" width="11.6328125" customWidth="1"/>
    <col min="4869" max="4869" width="4.453125" customWidth="1"/>
    <col min="5121" max="5121" width="15.90625" customWidth="1"/>
    <col min="5122" max="5124" width="11.6328125" customWidth="1"/>
    <col min="5125" max="5125" width="4.453125" customWidth="1"/>
    <col min="5377" max="5377" width="15.90625" customWidth="1"/>
    <col min="5378" max="5380" width="11.6328125" customWidth="1"/>
    <col min="5381" max="5381" width="4.453125" customWidth="1"/>
    <col min="5633" max="5633" width="15.90625" customWidth="1"/>
    <col min="5634" max="5636" width="11.6328125" customWidth="1"/>
    <col min="5637" max="5637" width="4.453125" customWidth="1"/>
    <col min="5889" max="5889" width="15.90625" customWidth="1"/>
    <col min="5890" max="5892" width="11.6328125" customWidth="1"/>
    <col min="5893" max="5893" width="4.453125" customWidth="1"/>
    <col min="6145" max="6145" width="15.90625" customWidth="1"/>
    <col min="6146" max="6148" width="11.6328125" customWidth="1"/>
    <col min="6149" max="6149" width="4.453125" customWidth="1"/>
    <col min="6401" max="6401" width="15.90625" customWidth="1"/>
    <col min="6402" max="6404" width="11.6328125" customWidth="1"/>
    <col min="6405" max="6405" width="4.453125" customWidth="1"/>
    <col min="6657" max="6657" width="15.90625" customWidth="1"/>
    <col min="6658" max="6660" width="11.6328125" customWidth="1"/>
    <col min="6661" max="6661" width="4.453125" customWidth="1"/>
    <col min="6913" max="6913" width="15.90625" customWidth="1"/>
    <col min="6914" max="6916" width="11.6328125" customWidth="1"/>
    <col min="6917" max="6917" width="4.453125" customWidth="1"/>
    <col min="7169" max="7169" width="15.90625" customWidth="1"/>
    <col min="7170" max="7172" width="11.6328125" customWidth="1"/>
    <col min="7173" max="7173" width="4.453125" customWidth="1"/>
    <col min="7425" max="7425" width="15.90625" customWidth="1"/>
    <col min="7426" max="7428" width="11.6328125" customWidth="1"/>
    <col min="7429" max="7429" width="4.453125" customWidth="1"/>
    <col min="7681" max="7681" width="15.90625" customWidth="1"/>
    <col min="7682" max="7684" width="11.6328125" customWidth="1"/>
    <col min="7685" max="7685" width="4.453125" customWidth="1"/>
    <col min="7937" max="7937" width="15.90625" customWidth="1"/>
    <col min="7938" max="7940" width="11.6328125" customWidth="1"/>
    <col min="7941" max="7941" width="4.453125" customWidth="1"/>
    <col min="8193" max="8193" width="15.90625" customWidth="1"/>
    <col min="8194" max="8196" width="11.6328125" customWidth="1"/>
    <col min="8197" max="8197" width="4.453125" customWidth="1"/>
    <col min="8449" max="8449" width="15.90625" customWidth="1"/>
    <col min="8450" max="8452" width="11.6328125" customWidth="1"/>
    <col min="8453" max="8453" width="4.453125" customWidth="1"/>
    <col min="8705" max="8705" width="15.90625" customWidth="1"/>
    <col min="8706" max="8708" width="11.6328125" customWidth="1"/>
    <col min="8709" max="8709" width="4.453125" customWidth="1"/>
    <col min="8961" max="8961" width="15.90625" customWidth="1"/>
    <col min="8962" max="8964" width="11.6328125" customWidth="1"/>
    <col min="8965" max="8965" width="4.453125" customWidth="1"/>
    <col min="9217" max="9217" width="15.90625" customWidth="1"/>
    <col min="9218" max="9220" width="11.6328125" customWidth="1"/>
    <col min="9221" max="9221" width="4.453125" customWidth="1"/>
    <col min="9473" max="9473" width="15.90625" customWidth="1"/>
    <col min="9474" max="9476" width="11.6328125" customWidth="1"/>
    <col min="9477" max="9477" width="4.453125" customWidth="1"/>
    <col min="9729" max="9729" width="15.90625" customWidth="1"/>
    <col min="9730" max="9732" width="11.6328125" customWidth="1"/>
    <col min="9733" max="9733" width="4.453125" customWidth="1"/>
    <col min="9985" max="9985" width="15.90625" customWidth="1"/>
    <col min="9986" max="9988" width="11.6328125" customWidth="1"/>
    <col min="9989" max="9989" width="4.453125" customWidth="1"/>
    <col min="10241" max="10241" width="15.90625" customWidth="1"/>
    <col min="10242" max="10244" width="11.6328125" customWidth="1"/>
    <col min="10245" max="10245" width="4.453125" customWidth="1"/>
    <col min="10497" max="10497" width="15.90625" customWidth="1"/>
    <col min="10498" max="10500" width="11.6328125" customWidth="1"/>
    <col min="10501" max="10501" width="4.453125" customWidth="1"/>
    <col min="10753" max="10753" width="15.90625" customWidth="1"/>
    <col min="10754" max="10756" width="11.6328125" customWidth="1"/>
    <col min="10757" max="10757" width="4.453125" customWidth="1"/>
    <col min="11009" max="11009" width="15.90625" customWidth="1"/>
    <col min="11010" max="11012" width="11.6328125" customWidth="1"/>
    <col min="11013" max="11013" width="4.453125" customWidth="1"/>
    <col min="11265" max="11265" width="15.90625" customWidth="1"/>
    <col min="11266" max="11268" width="11.6328125" customWidth="1"/>
    <col min="11269" max="11269" width="4.453125" customWidth="1"/>
    <col min="11521" max="11521" width="15.90625" customWidth="1"/>
    <col min="11522" max="11524" width="11.6328125" customWidth="1"/>
    <col min="11525" max="11525" width="4.453125" customWidth="1"/>
    <col min="11777" max="11777" width="15.90625" customWidth="1"/>
    <col min="11778" max="11780" width="11.6328125" customWidth="1"/>
    <col min="11781" max="11781" width="4.453125" customWidth="1"/>
    <col min="12033" max="12033" width="15.90625" customWidth="1"/>
    <col min="12034" max="12036" width="11.6328125" customWidth="1"/>
    <col min="12037" max="12037" width="4.453125" customWidth="1"/>
    <col min="12289" max="12289" width="15.90625" customWidth="1"/>
    <col min="12290" max="12292" width="11.6328125" customWidth="1"/>
    <col min="12293" max="12293" width="4.453125" customWidth="1"/>
    <col min="12545" max="12545" width="15.90625" customWidth="1"/>
    <col min="12546" max="12548" width="11.6328125" customWidth="1"/>
    <col min="12549" max="12549" width="4.453125" customWidth="1"/>
    <col min="12801" max="12801" width="15.90625" customWidth="1"/>
    <col min="12802" max="12804" width="11.6328125" customWidth="1"/>
    <col min="12805" max="12805" width="4.453125" customWidth="1"/>
    <col min="13057" max="13057" width="15.90625" customWidth="1"/>
    <col min="13058" max="13060" width="11.6328125" customWidth="1"/>
    <col min="13061" max="13061" width="4.453125" customWidth="1"/>
    <col min="13313" max="13313" width="15.90625" customWidth="1"/>
    <col min="13314" max="13316" width="11.6328125" customWidth="1"/>
    <col min="13317" max="13317" width="4.453125" customWidth="1"/>
    <col min="13569" max="13569" width="15.90625" customWidth="1"/>
    <col min="13570" max="13572" width="11.6328125" customWidth="1"/>
    <col min="13573" max="13573" width="4.453125" customWidth="1"/>
    <col min="13825" max="13825" width="15.90625" customWidth="1"/>
    <col min="13826" max="13828" width="11.6328125" customWidth="1"/>
    <col min="13829" max="13829" width="4.453125" customWidth="1"/>
    <col min="14081" max="14081" width="15.90625" customWidth="1"/>
    <col min="14082" max="14084" width="11.6328125" customWidth="1"/>
    <col min="14085" max="14085" width="4.453125" customWidth="1"/>
    <col min="14337" max="14337" width="15.90625" customWidth="1"/>
    <col min="14338" max="14340" width="11.6328125" customWidth="1"/>
    <col min="14341" max="14341" width="4.453125" customWidth="1"/>
    <col min="14593" max="14593" width="15.90625" customWidth="1"/>
    <col min="14594" max="14596" width="11.6328125" customWidth="1"/>
    <col min="14597" max="14597" width="4.453125" customWidth="1"/>
    <col min="14849" max="14849" width="15.90625" customWidth="1"/>
    <col min="14850" max="14852" width="11.6328125" customWidth="1"/>
    <col min="14853" max="14853" width="4.453125" customWidth="1"/>
    <col min="15105" max="15105" width="15.90625" customWidth="1"/>
    <col min="15106" max="15108" width="11.6328125" customWidth="1"/>
    <col min="15109" max="15109" width="4.453125" customWidth="1"/>
    <col min="15361" max="15361" width="15.90625" customWidth="1"/>
    <col min="15362" max="15364" width="11.6328125" customWidth="1"/>
    <col min="15365" max="15365" width="4.453125" customWidth="1"/>
    <col min="15617" max="15617" width="15.90625" customWidth="1"/>
    <col min="15618" max="15620" width="11.6328125" customWidth="1"/>
    <col min="15621" max="15621" width="4.453125" customWidth="1"/>
    <col min="15873" max="15873" width="15.90625" customWidth="1"/>
    <col min="15874" max="15876" width="11.6328125" customWidth="1"/>
    <col min="15877" max="15877" width="4.453125" customWidth="1"/>
    <col min="16129" max="16129" width="15.90625" customWidth="1"/>
    <col min="16130" max="16132" width="11.6328125" customWidth="1"/>
    <col min="16133" max="16133" width="4.453125" customWidth="1"/>
  </cols>
  <sheetData>
    <row r="1" spans="1:5" ht="25.5" customHeight="1" x14ac:dyDescent="0.2">
      <c r="A1" s="357" t="s">
        <v>101</v>
      </c>
      <c r="B1" s="357"/>
      <c r="C1" s="357"/>
      <c r="D1" s="357"/>
    </row>
    <row r="2" spans="1:5" ht="25.5" customHeight="1" x14ac:dyDescent="0.2">
      <c r="D2" s="127" t="s">
        <v>102</v>
      </c>
    </row>
    <row r="3" spans="1:5" ht="25.5" customHeight="1" x14ac:dyDescent="0.2">
      <c r="A3" s="110" t="s">
        <v>1</v>
      </c>
      <c r="B3" s="110"/>
      <c r="C3" s="110"/>
      <c r="D3" s="110"/>
      <c r="E3" s="126"/>
    </row>
    <row r="4" spans="1:5" ht="25.5" customHeight="1" x14ac:dyDescent="0.2">
      <c r="A4" s="128" t="s">
        <v>103</v>
      </c>
      <c r="B4" s="128"/>
      <c r="C4" s="128"/>
      <c r="D4" s="128"/>
    </row>
    <row r="5" spans="1:5" ht="25.5" customHeight="1" x14ac:dyDescent="0.2">
      <c r="A5" s="128" t="s">
        <v>104</v>
      </c>
      <c r="B5" s="128"/>
      <c r="C5" s="128"/>
      <c r="D5" s="128"/>
    </row>
    <row r="6" spans="1:5" ht="25.5" customHeight="1" x14ac:dyDescent="0.2">
      <c r="A6" s="128" t="s">
        <v>105</v>
      </c>
      <c r="B6" s="128"/>
      <c r="C6" s="128"/>
      <c r="D6" s="128"/>
    </row>
    <row r="7" spans="1:5" ht="25.5" customHeight="1" x14ac:dyDescent="0.2">
      <c r="A7" s="128"/>
      <c r="B7" s="128"/>
      <c r="C7" s="128"/>
      <c r="D7" s="128"/>
    </row>
    <row r="8" spans="1:5" ht="25.5" customHeight="1" x14ac:dyDescent="0.2">
      <c r="A8" s="110" t="s">
        <v>0</v>
      </c>
      <c r="B8" s="129"/>
      <c r="C8" s="128"/>
      <c r="D8" s="128"/>
    </row>
    <row r="10" spans="1:5" ht="25.5" customHeight="1" x14ac:dyDescent="0.2">
      <c r="A10" s="130" t="s">
        <v>106</v>
      </c>
      <c r="B10" s="130"/>
    </row>
    <row r="11" spans="1:5" ht="25.5" customHeight="1" x14ac:dyDescent="0.2">
      <c r="A11" t="s">
        <v>107</v>
      </c>
    </row>
    <row r="12" spans="1:5" ht="25.5" customHeight="1" x14ac:dyDescent="0.2">
      <c r="A12" t="s">
        <v>108</v>
      </c>
      <c r="C12" s="127" t="s">
        <v>109</v>
      </c>
      <c r="D12" t="s">
        <v>110</v>
      </c>
    </row>
    <row r="13" spans="1:5" ht="25.5" customHeight="1" x14ac:dyDescent="0.2">
      <c r="C13" s="127" t="s">
        <v>111</v>
      </c>
      <c r="D13" s="126" t="s">
        <v>60</v>
      </c>
    </row>
  </sheetData>
  <mergeCells count="1">
    <mergeCell ref="A1:D1"/>
  </mergeCells>
  <phoneticPr fontId="2"/>
  <pageMargins left="0.7" right="0.7" top="0.75" bottom="0.75" header="0.3" footer="0.3"/>
  <pageSetup paperSize="9" scale="15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DE3507-723C-4625-B8B9-5B5CBE635553}">
  <sheetPr>
    <tabColor rgb="FFFFFF00"/>
    <pageSetUpPr fitToPage="1"/>
  </sheetPr>
  <dimension ref="A1:K23"/>
  <sheetViews>
    <sheetView showZeros="0" view="pageBreakPreview" zoomScaleNormal="100" zoomScaleSheetLayoutView="100" workbookViewId="0">
      <selection activeCell="N12" sqref="N12"/>
    </sheetView>
  </sheetViews>
  <sheetFormatPr defaultColWidth="9" defaultRowHeight="13" x14ac:dyDescent="0.2"/>
  <cols>
    <col min="1" max="1" width="6.26953125" style="133" customWidth="1"/>
    <col min="2" max="2" width="7.1796875" style="133" customWidth="1"/>
    <col min="3" max="10" width="13.6328125" style="133" customWidth="1"/>
    <col min="11" max="11" width="20" style="133" customWidth="1"/>
    <col min="12" max="16384" width="9" style="133"/>
  </cols>
  <sheetData>
    <row r="1" spans="1:11" ht="16" customHeight="1" x14ac:dyDescent="0.2">
      <c r="A1" s="131" t="s">
        <v>112</v>
      </c>
      <c r="B1" s="132"/>
      <c r="C1" s="132"/>
      <c r="D1" s="132"/>
      <c r="E1" s="132"/>
      <c r="F1" s="132"/>
      <c r="G1" s="132"/>
      <c r="H1" s="132"/>
      <c r="I1" s="132"/>
      <c r="J1" s="132"/>
    </row>
    <row r="2" spans="1:11" ht="21" customHeight="1" x14ac:dyDescent="0.2">
      <c r="A2" s="215" t="s">
        <v>113</v>
      </c>
      <c r="B2" s="215"/>
      <c r="C2" s="215"/>
      <c r="D2" s="215"/>
      <c r="E2" s="215"/>
      <c r="F2" s="215"/>
      <c r="G2" s="215"/>
      <c r="H2" s="215"/>
      <c r="I2" s="215"/>
      <c r="J2" s="215"/>
      <c r="K2" s="134"/>
    </row>
    <row r="3" spans="1:11" ht="17.25" customHeight="1" x14ac:dyDescent="0.2">
      <c r="A3" s="132"/>
      <c r="B3" s="132"/>
      <c r="C3" s="132"/>
      <c r="D3" s="132"/>
      <c r="E3" s="132"/>
      <c r="F3" s="132"/>
      <c r="G3" s="151" t="s">
        <v>114</v>
      </c>
      <c r="H3" s="219"/>
      <c r="I3" s="219"/>
      <c r="J3" s="219"/>
      <c r="K3" s="135"/>
    </row>
    <row r="4" spans="1:11" ht="17.25" customHeight="1" x14ac:dyDescent="0.2">
      <c r="A4" s="132"/>
      <c r="B4" s="132"/>
      <c r="C4" s="132"/>
      <c r="D4" s="132"/>
      <c r="E4" s="132"/>
      <c r="F4" s="132"/>
      <c r="G4" s="152" t="s">
        <v>8</v>
      </c>
      <c r="H4" s="220"/>
      <c r="I4" s="220"/>
      <c r="J4" s="220"/>
      <c r="K4" s="135"/>
    </row>
    <row r="5" spans="1:11" ht="17.25" customHeight="1" x14ac:dyDescent="0.2">
      <c r="A5" s="132"/>
      <c r="B5" s="216" t="s">
        <v>115</v>
      </c>
      <c r="C5" s="216"/>
      <c r="D5" s="217">
        <v>45748</v>
      </c>
      <c r="E5" s="218"/>
      <c r="F5" s="132"/>
      <c r="G5" s="136"/>
      <c r="H5" s="132"/>
      <c r="I5" s="132"/>
      <c r="J5" s="132"/>
      <c r="K5" s="135"/>
    </row>
    <row r="6" spans="1:11" ht="17.25" customHeight="1" x14ac:dyDescent="0.2">
      <c r="A6" s="132"/>
      <c r="B6" s="216" t="s">
        <v>116</v>
      </c>
      <c r="C6" s="216"/>
      <c r="D6" s="217">
        <v>46112</v>
      </c>
      <c r="E6" s="218"/>
      <c r="F6" s="132"/>
      <c r="G6" s="132"/>
      <c r="H6" s="132"/>
      <c r="I6" s="132"/>
      <c r="J6" s="132"/>
      <c r="K6" s="135"/>
    </row>
    <row r="7" spans="1:11" ht="19.5" customHeight="1" x14ac:dyDescent="0.2">
      <c r="A7" s="132"/>
      <c r="B7" s="132"/>
      <c r="C7" s="132"/>
      <c r="D7" s="132"/>
      <c r="E7" s="132"/>
      <c r="F7" s="132"/>
      <c r="G7" s="132"/>
      <c r="H7" s="132"/>
      <c r="I7" s="132"/>
      <c r="J7" s="137" t="s">
        <v>9</v>
      </c>
      <c r="K7" s="135"/>
    </row>
    <row r="8" spans="1:11" s="141" customFormat="1" ht="20.25" customHeight="1" x14ac:dyDescent="0.2">
      <c r="A8" s="222"/>
      <c r="B8" s="223"/>
      <c r="C8" s="138"/>
      <c r="D8" s="138" t="s">
        <v>29</v>
      </c>
      <c r="E8" s="139" t="s">
        <v>13</v>
      </c>
      <c r="F8" s="138" t="s">
        <v>10</v>
      </c>
      <c r="G8" s="138"/>
      <c r="H8" s="138"/>
      <c r="I8" s="138"/>
      <c r="J8" s="140" t="s">
        <v>17</v>
      </c>
      <c r="K8" s="138" t="s">
        <v>138</v>
      </c>
    </row>
    <row r="9" spans="1:11" s="141" customFormat="1" ht="20.25" customHeight="1" x14ac:dyDescent="0.2">
      <c r="A9" s="224" t="s">
        <v>11</v>
      </c>
      <c r="B9" s="225"/>
      <c r="C9" s="140" t="s">
        <v>12</v>
      </c>
      <c r="D9" s="140" t="s">
        <v>117</v>
      </c>
      <c r="E9" s="142"/>
      <c r="F9" s="140" t="s">
        <v>14</v>
      </c>
      <c r="G9" s="142" t="s">
        <v>15</v>
      </c>
      <c r="H9" s="142" t="s">
        <v>16</v>
      </c>
      <c r="I9" s="140" t="s">
        <v>118</v>
      </c>
      <c r="J9" s="140" t="s">
        <v>19</v>
      </c>
      <c r="K9" s="140" t="s">
        <v>139</v>
      </c>
    </row>
    <row r="10" spans="1:11" s="141" customFormat="1" ht="20.25" customHeight="1" x14ac:dyDescent="0.2">
      <c r="A10" s="226"/>
      <c r="B10" s="227"/>
      <c r="C10" s="140"/>
      <c r="D10" s="140" t="s">
        <v>119</v>
      </c>
      <c r="E10" s="140" t="s">
        <v>120</v>
      </c>
      <c r="F10" s="140" t="s">
        <v>18</v>
      </c>
      <c r="G10" s="140"/>
      <c r="H10" s="140"/>
      <c r="I10" s="140"/>
      <c r="J10" s="140"/>
      <c r="K10" s="140"/>
    </row>
    <row r="11" spans="1:11" s="144" customFormat="1" ht="25.5" customHeight="1" x14ac:dyDescent="0.2">
      <c r="A11" s="228"/>
      <c r="B11" s="229"/>
      <c r="C11" s="143" t="s">
        <v>121</v>
      </c>
      <c r="D11" s="143" t="s">
        <v>32</v>
      </c>
      <c r="E11" s="143" t="s">
        <v>122</v>
      </c>
      <c r="F11" s="143" t="s">
        <v>123</v>
      </c>
      <c r="G11" s="143" t="s">
        <v>124</v>
      </c>
      <c r="H11" s="143" t="s">
        <v>125</v>
      </c>
      <c r="I11" s="143" t="s">
        <v>126</v>
      </c>
      <c r="J11" s="143" t="s">
        <v>34</v>
      </c>
      <c r="K11" s="143" t="s">
        <v>140</v>
      </c>
    </row>
    <row r="12" spans="1:11" s="141" customFormat="1" ht="96" customHeight="1" x14ac:dyDescent="0.2">
      <c r="A12" s="230" t="s">
        <v>136</v>
      </c>
      <c r="B12" s="231"/>
      <c r="C12" s="149">
        <f>第１号!B12</f>
        <v>0</v>
      </c>
      <c r="D12" s="149">
        <f>第１号!C12</f>
        <v>0</v>
      </c>
      <c r="E12" s="149">
        <f>第１号!D12</f>
        <v>0</v>
      </c>
      <c r="F12" s="149">
        <f>第１号!E12</f>
        <v>0</v>
      </c>
      <c r="G12" s="149">
        <f>第１号!F12</f>
        <v>0</v>
      </c>
      <c r="H12" s="149">
        <f>第１号!G12</f>
        <v>0</v>
      </c>
      <c r="I12" s="149">
        <f>第１号!I12</f>
        <v>0</v>
      </c>
      <c r="J12" s="149">
        <f>第１号!I12</f>
        <v>0</v>
      </c>
      <c r="K12" s="150">
        <f>第１号!J12</f>
        <v>0</v>
      </c>
    </row>
    <row r="13" spans="1:11" s="141" customFormat="1" ht="4" customHeight="1" x14ac:dyDescent="0.2">
      <c r="A13" s="221"/>
      <c r="B13" s="221"/>
      <c r="C13" s="145"/>
      <c r="D13" s="146"/>
      <c r="E13" s="146"/>
      <c r="F13" s="146"/>
      <c r="G13" s="146"/>
      <c r="H13" s="147"/>
      <c r="I13" s="147"/>
      <c r="J13" s="155"/>
      <c r="K13" s="154"/>
    </row>
    <row r="14" spans="1:11" s="141" customFormat="1" ht="49.5" customHeight="1" x14ac:dyDescent="0.2">
      <c r="A14" s="221" t="s">
        <v>26</v>
      </c>
      <c r="B14" s="221"/>
      <c r="C14" s="148">
        <f>SUM(C12:C13)</f>
        <v>0</v>
      </c>
      <c r="D14" s="148">
        <f t="shared" ref="D14:J14" si="0">SUM(D12:D13)</f>
        <v>0</v>
      </c>
      <c r="E14" s="148">
        <f t="shared" si="0"/>
        <v>0</v>
      </c>
      <c r="F14" s="148">
        <f t="shared" si="0"/>
        <v>0</v>
      </c>
      <c r="G14" s="148">
        <f t="shared" si="0"/>
        <v>0</v>
      </c>
      <c r="H14" s="148">
        <f t="shared" si="0"/>
        <v>0</v>
      </c>
      <c r="I14" s="148">
        <f t="shared" si="0"/>
        <v>0</v>
      </c>
      <c r="J14" s="156">
        <f t="shared" si="0"/>
        <v>0</v>
      </c>
      <c r="K14" s="153">
        <f>K12</f>
        <v>0</v>
      </c>
    </row>
    <row r="15" spans="1:11" ht="16" customHeight="1" x14ac:dyDescent="0.2">
      <c r="A15" s="132" t="s">
        <v>127</v>
      </c>
      <c r="B15" s="132"/>
      <c r="C15" s="132"/>
      <c r="D15" s="132"/>
      <c r="E15" s="132"/>
      <c r="F15" s="132"/>
      <c r="G15" s="132"/>
      <c r="H15" s="132"/>
      <c r="I15" s="132"/>
      <c r="J15" s="132"/>
    </row>
    <row r="16" spans="1:11" ht="16" customHeight="1" x14ac:dyDescent="0.2">
      <c r="A16" s="132" t="s">
        <v>128</v>
      </c>
      <c r="B16" s="132"/>
      <c r="C16" s="132"/>
      <c r="D16" s="132"/>
      <c r="E16" s="132"/>
      <c r="F16" s="132"/>
      <c r="G16" s="132"/>
      <c r="H16" s="132"/>
      <c r="I16" s="132"/>
      <c r="J16" s="132"/>
    </row>
    <row r="17" spans="1:10" ht="16" customHeight="1" x14ac:dyDescent="0.2">
      <c r="A17" s="132" t="s">
        <v>129</v>
      </c>
      <c r="B17" s="132"/>
      <c r="C17" s="132"/>
      <c r="D17" s="132"/>
      <c r="E17" s="132"/>
      <c r="F17" s="132"/>
      <c r="G17" s="132"/>
      <c r="H17" s="132"/>
      <c r="I17" s="132"/>
      <c r="J17" s="132"/>
    </row>
    <row r="18" spans="1:10" ht="16" customHeight="1" x14ac:dyDescent="0.2">
      <c r="A18" s="132" t="s">
        <v>130</v>
      </c>
      <c r="B18" s="132"/>
      <c r="C18" s="132"/>
      <c r="D18" s="132"/>
      <c r="E18" s="132"/>
      <c r="F18" s="132"/>
      <c r="G18" s="132"/>
      <c r="H18" s="132"/>
      <c r="I18" s="132"/>
      <c r="J18" s="132"/>
    </row>
    <row r="19" spans="1:10" x14ac:dyDescent="0.2">
      <c r="A19" s="132"/>
      <c r="B19" s="132" t="s">
        <v>131</v>
      </c>
      <c r="C19" s="132"/>
      <c r="D19" s="132"/>
      <c r="E19" s="132"/>
      <c r="F19" s="132"/>
      <c r="G19" s="132"/>
      <c r="H19" s="132"/>
      <c r="I19" s="132"/>
      <c r="J19" s="132"/>
    </row>
    <row r="20" spans="1:10" ht="16" customHeight="1" x14ac:dyDescent="0.2">
      <c r="A20" s="132" t="s">
        <v>132</v>
      </c>
      <c r="B20" s="132"/>
      <c r="C20" s="132"/>
      <c r="D20" s="132"/>
      <c r="E20" s="132"/>
      <c r="F20" s="132"/>
      <c r="G20" s="132"/>
      <c r="H20" s="132"/>
      <c r="I20" s="132"/>
      <c r="J20" s="132"/>
    </row>
    <row r="21" spans="1:10" ht="16" customHeight="1" x14ac:dyDescent="0.2">
      <c r="A21" s="132" t="s">
        <v>133</v>
      </c>
      <c r="B21" s="132"/>
      <c r="C21" s="132"/>
      <c r="D21" s="132"/>
      <c r="E21" s="132"/>
      <c r="F21" s="132"/>
      <c r="G21" s="132"/>
      <c r="H21" s="132"/>
      <c r="I21" s="132"/>
      <c r="J21" s="132"/>
    </row>
    <row r="22" spans="1:10" ht="15.75" customHeight="1" x14ac:dyDescent="0.2">
      <c r="A22" s="132" t="s">
        <v>134</v>
      </c>
      <c r="B22" s="132"/>
      <c r="C22" s="132"/>
      <c r="D22" s="132"/>
      <c r="E22" s="132"/>
      <c r="F22" s="132"/>
      <c r="G22" s="132"/>
      <c r="H22" s="132"/>
      <c r="I22" s="132"/>
      <c r="J22" s="132"/>
    </row>
    <row r="23" spans="1:10" ht="16.5" customHeight="1" x14ac:dyDescent="0.2">
      <c r="A23" s="132" t="s">
        <v>135</v>
      </c>
      <c r="B23" s="132"/>
      <c r="C23" s="132"/>
      <c r="D23" s="132"/>
      <c r="E23" s="132"/>
      <c r="F23" s="132"/>
      <c r="G23" s="132"/>
      <c r="H23" s="132"/>
      <c r="I23" s="132"/>
      <c r="J23" s="132"/>
    </row>
  </sheetData>
  <sheetProtection algorithmName="SHA-512" hashValue="87CjakXdDVUaasb7GSU3Ibz0F7mJZP0/8JWza/Y1+CaM/lshLsjwULwENBeLcyZEF4DVjbHuSH/PHiDoNCscrA==" saltValue="ejH2q0nBFf8zfFm+dLIIOg==" spinCount="100000" sheet="1" objects="1" scenarios="1" formatCells="0" formatColumns="0" formatRows="0"/>
  <mergeCells count="14">
    <mergeCell ref="A14:B14"/>
    <mergeCell ref="A8:B8"/>
    <mergeCell ref="A9:B9"/>
    <mergeCell ref="A10:B10"/>
    <mergeCell ref="A11:B11"/>
    <mergeCell ref="A12:B12"/>
    <mergeCell ref="A13:B13"/>
    <mergeCell ref="A2:J2"/>
    <mergeCell ref="B5:C5"/>
    <mergeCell ref="D5:E5"/>
    <mergeCell ref="B6:C6"/>
    <mergeCell ref="D6:E6"/>
    <mergeCell ref="H3:J3"/>
    <mergeCell ref="H4:J4"/>
  </mergeCells>
  <phoneticPr fontId="2"/>
  <conditionalFormatting sqref="H3:H4">
    <cfRule type="cellIs" dxfId="6" priority="2" operator="equal">
      <formula>""</formula>
    </cfRule>
  </conditionalFormatting>
  <conditionalFormatting sqref="K14">
    <cfRule type="cellIs" dxfId="5" priority="1" operator="equal">
      <formula>0</formula>
    </cfRule>
  </conditionalFormatting>
  <pageMargins left="0.78740157480314965" right="0.78740157480314965" top="0.98425196850393704" bottom="0.59055118110236227" header="0.51181102362204722" footer="0.51181102362204722"/>
  <pageSetup paperSize="9" scale="9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E5650-038A-44E5-92D8-5A11D4ECFD81}">
  <sheetPr>
    <tabColor rgb="FFFFFF00"/>
    <pageSetUpPr fitToPage="1"/>
  </sheetPr>
  <dimension ref="A1:H33"/>
  <sheetViews>
    <sheetView showZeros="0" view="pageBreakPreview" zoomScaleNormal="100" zoomScaleSheetLayoutView="100" workbookViewId="0">
      <selection activeCell="N9" sqref="N9"/>
    </sheetView>
  </sheetViews>
  <sheetFormatPr defaultColWidth="9" defaultRowHeight="13" x14ac:dyDescent="0.2"/>
  <cols>
    <col min="1" max="1" width="20.6328125" style="133" customWidth="1"/>
    <col min="2" max="4" width="14.6328125" style="133" customWidth="1"/>
    <col min="5" max="5" width="12.6328125" style="133" customWidth="1"/>
    <col min="6" max="6" width="13.6328125" style="133" customWidth="1"/>
    <col min="7" max="7" width="48" style="133" customWidth="1"/>
    <col min="8" max="8" width="11.08984375" style="133" customWidth="1"/>
    <col min="9" max="16384" width="9" style="133"/>
  </cols>
  <sheetData>
    <row r="1" spans="1:8" ht="16" customHeight="1" x14ac:dyDescent="0.2">
      <c r="A1" s="176" t="s">
        <v>143</v>
      </c>
    </row>
    <row r="2" spans="1:8" ht="21" customHeight="1" x14ac:dyDescent="0.2">
      <c r="A2" s="235" t="s">
        <v>144</v>
      </c>
      <c r="B2" s="235"/>
      <c r="C2" s="235"/>
      <c r="D2" s="235"/>
      <c r="E2" s="235"/>
      <c r="F2" s="235"/>
      <c r="G2" s="235"/>
      <c r="H2" s="134"/>
    </row>
    <row r="3" spans="1:8" ht="17.25" customHeight="1" x14ac:dyDescent="0.2">
      <c r="A3" s="184"/>
      <c r="B3" s="184"/>
      <c r="C3" s="184"/>
      <c r="D3" s="184"/>
      <c r="E3" s="184"/>
      <c r="F3" s="185" t="s">
        <v>114</v>
      </c>
      <c r="G3" s="186">
        <f>'要綱第２号様式 (改正後） '!H3</f>
        <v>0</v>
      </c>
      <c r="H3" s="135"/>
    </row>
    <row r="4" spans="1:8" ht="17.25" customHeight="1" x14ac:dyDescent="0.2">
      <c r="A4" s="184"/>
      <c r="B4" s="184"/>
      <c r="C4" s="184"/>
      <c r="D4" s="184"/>
      <c r="E4" s="184"/>
      <c r="F4" s="187" t="s">
        <v>8</v>
      </c>
      <c r="G4" s="188">
        <f>'要綱第２号様式 (改正後） '!H4</f>
        <v>0</v>
      </c>
      <c r="H4" s="135"/>
    </row>
    <row r="5" spans="1:8" ht="19.5" customHeight="1" x14ac:dyDescent="0.2">
      <c r="A5" s="189" t="s">
        <v>145</v>
      </c>
      <c r="B5" s="184"/>
      <c r="C5" s="184"/>
      <c r="D5" s="184"/>
      <c r="E5" s="185"/>
      <c r="F5" s="185"/>
      <c r="G5" s="177" t="s">
        <v>9</v>
      </c>
      <c r="H5" s="135"/>
    </row>
    <row r="6" spans="1:8" s="141" customFormat="1" ht="20.149999999999999" customHeight="1" x14ac:dyDescent="0.2">
      <c r="A6" s="236" t="s">
        <v>146</v>
      </c>
      <c r="B6" s="190" t="s">
        <v>147</v>
      </c>
      <c r="C6" s="191" t="s">
        <v>15</v>
      </c>
      <c r="D6" s="191" t="s">
        <v>16</v>
      </c>
      <c r="E6" s="238" t="s">
        <v>148</v>
      </c>
      <c r="F6" s="239"/>
      <c r="G6" s="240"/>
      <c r="H6" s="178"/>
    </row>
    <row r="7" spans="1:8" s="144" customFormat="1" ht="20.149999999999999" customHeight="1" x14ac:dyDescent="0.2">
      <c r="A7" s="237"/>
      <c r="B7" s="192" t="s">
        <v>121</v>
      </c>
      <c r="C7" s="192" t="s">
        <v>32</v>
      </c>
      <c r="D7" s="192" t="s">
        <v>122</v>
      </c>
      <c r="E7" s="238" t="s">
        <v>149</v>
      </c>
      <c r="F7" s="239"/>
      <c r="G7" s="240"/>
      <c r="H7" s="179"/>
    </row>
    <row r="8" spans="1:8" s="141" customFormat="1" ht="16" customHeight="1" x14ac:dyDescent="0.2">
      <c r="A8" s="193" t="s">
        <v>150</v>
      </c>
      <c r="B8" s="194"/>
      <c r="C8" s="195"/>
      <c r="D8" s="195"/>
      <c r="E8" s="241"/>
      <c r="F8" s="242"/>
      <c r="G8" s="243"/>
      <c r="H8" s="180"/>
    </row>
    <row r="9" spans="1:8" s="141" customFormat="1" ht="24" customHeight="1" x14ac:dyDescent="0.2">
      <c r="A9" s="196"/>
      <c r="B9" s="197"/>
      <c r="C9" s="198"/>
      <c r="D9" s="199"/>
      <c r="E9" s="232"/>
      <c r="F9" s="233"/>
      <c r="G9" s="234"/>
      <c r="H9" s="180"/>
    </row>
    <row r="10" spans="1:8" s="141" customFormat="1" ht="24" customHeight="1" x14ac:dyDescent="0.2">
      <c r="A10" s="200"/>
      <c r="B10" s="201"/>
      <c r="C10" s="202"/>
      <c r="D10" s="203"/>
      <c r="E10" s="250"/>
      <c r="F10" s="251"/>
      <c r="G10" s="252"/>
      <c r="H10" s="180"/>
    </row>
    <row r="11" spans="1:8" s="141" customFormat="1" ht="24" customHeight="1" x14ac:dyDescent="0.2">
      <c r="A11" s="204"/>
      <c r="B11" s="205"/>
      <c r="C11" s="206"/>
      <c r="D11" s="207"/>
      <c r="E11" s="253"/>
      <c r="F11" s="254"/>
      <c r="G11" s="255"/>
      <c r="H11" s="180"/>
    </row>
    <row r="12" spans="1:8" s="141" customFormat="1" ht="4" customHeight="1" x14ac:dyDescent="0.2">
      <c r="A12" s="208"/>
      <c r="B12" s="209"/>
      <c r="C12" s="210"/>
      <c r="D12" s="210"/>
      <c r="E12" s="256"/>
      <c r="F12" s="256"/>
      <c r="G12" s="257"/>
      <c r="H12" s="180"/>
    </row>
    <row r="13" spans="1:8" s="141" customFormat="1" ht="20.149999999999999" customHeight="1" x14ac:dyDescent="0.2">
      <c r="A13" s="192" t="s">
        <v>151</v>
      </c>
      <c r="B13" s="181">
        <f>SUM(B8:B12)</f>
        <v>0</v>
      </c>
      <c r="C13" s="181">
        <f>SUM(C8:C12)</f>
        <v>0</v>
      </c>
      <c r="D13" s="181">
        <f>SUM(D8:D12)</f>
        <v>0</v>
      </c>
      <c r="E13" s="258"/>
      <c r="F13" s="256"/>
      <c r="G13" s="257"/>
      <c r="H13" s="180"/>
    </row>
    <row r="14" spans="1:8" s="141" customFormat="1" ht="16" customHeight="1" x14ac:dyDescent="0.2">
      <c r="A14" s="193" t="s">
        <v>152</v>
      </c>
      <c r="B14" s="194"/>
      <c r="C14" s="195"/>
      <c r="D14" s="195"/>
      <c r="E14" s="241"/>
      <c r="F14" s="242"/>
      <c r="G14" s="243"/>
      <c r="H14" s="180"/>
    </row>
    <row r="15" spans="1:8" s="141" customFormat="1" ht="24" customHeight="1" x14ac:dyDescent="0.2">
      <c r="A15" s="196"/>
      <c r="B15" s="197"/>
      <c r="C15" s="198"/>
      <c r="D15" s="199"/>
      <c r="E15" s="232"/>
      <c r="F15" s="233"/>
      <c r="G15" s="234"/>
      <c r="H15" s="180"/>
    </row>
    <row r="16" spans="1:8" s="141" customFormat="1" ht="24" customHeight="1" x14ac:dyDescent="0.2">
      <c r="A16" s="204"/>
      <c r="B16" s="205"/>
      <c r="C16" s="206"/>
      <c r="D16" s="207"/>
      <c r="E16" s="253"/>
      <c r="F16" s="254"/>
      <c r="G16" s="255"/>
      <c r="H16" s="180"/>
    </row>
    <row r="17" spans="1:8" s="141" customFormat="1" ht="4" customHeight="1" x14ac:dyDescent="0.2">
      <c r="A17" s="208"/>
      <c r="B17" s="209"/>
      <c r="C17" s="210"/>
      <c r="D17" s="210"/>
      <c r="E17" s="256"/>
      <c r="F17" s="256"/>
      <c r="G17" s="257"/>
      <c r="H17" s="180"/>
    </row>
    <row r="18" spans="1:8" s="141" customFormat="1" ht="20.149999999999999" customHeight="1" x14ac:dyDescent="0.2">
      <c r="A18" s="192" t="s">
        <v>153</v>
      </c>
      <c r="B18" s="181">
        <f>SUM(B14:B17)</f>
        <v>0</v>
      </c>
      <c r="C18" s="181">
        <f>SUM(C14:C17)</f>
        <v>0</v>
      </c>
      <c r="D18" s="181">
        <f>SUM(D14:D17)</f>
        <v>0</v>
      </c>
      <c r="E18" s="258"/>
      <c r="F18" s="256"/>
      <c r="G18" s="257"/>
      <c r="H18" s="180"/>
    </row>
    <row r="19" spans="1:8" s="141" customFormat="1" ht="4" customHeight="1" thickBot="1" x14ac:dyDescent="0.25">
      <c r="A19" s="208"/>
      <c r="B19" s="209"/>
      <c r="C19" s="210"/>
      <c r="D19" s="210"/>
      <c r="E19" s="256"/>
      <c r="F19" s="256"/>
      <c r="G19" s="257"/>
      <c r="H19" s="180"/>
    </row>
    <row r="20" spans="1:8" s="141" customFormat="1" ht="20.149999999999999" customHeight="1" thickBot="1" x14ac:dyDescent="0.25">
      <c r="A20" s="211" t="s">
        <v>154</v>
      </c>
      <c r="B20" s="182">
        <f>SUM(B13,B18)</f>
        <v>0</v>
      </c>
      <c r="C20" s="182">
        <f>SUM(C13,C18)</f>
        <v>0</v>
      </c>
      <c r="D20" s="182">
        <f>SUM(D13,D18)</f>
        <v>0</v>
      </c>
      <c r="E20" s="264"/>
      <c r="F20" s="265"/>
      <c r="G20" s="266"/>
      <c r="H20" s="183"/>
    </row>
    <row r="21" spans="1:8" ht="16.5" customHeight="1" x14ac:dyDescent="0.2">
      <c r="A21" s="184" t="s">
        <v>155</v>
      </c>
      <c r="B21" s="184"/>
      <c r="C21" s="184"/>
      <c r="D21" s="184"/>
      <c r="E21" s="184"/>
      <c r="F21" s="184"/>
      <c r="G21" s="184"/>
    </row>
    <row r="22" spans="1:8" ht="16.5" customHeight="1" x14ac:dyDescent="0.2">
      <c r="A22" s="184" t="s">
        <v>156</v>
      </c>
      <c r="B22" s="184"/>
      <c r="C22" s="184"/>
      <c r="D22" s="184"/>
      <c r="E22" s="184"/>
      <c r="F22" s="184"/>
      <c r="G22" s="184"/>
    </row>
    <row r="23" spans="1:8" ht="16.5" customHeight="1" x14ac:dyDescent="0.2">
      <c r="A23" s="184" t="s">
        <v>157</v>
      </c>
      <c r="B23" s="184"/>
      <c r="C23" s="184"/>
      <c r="D23" s="184"/>
      <c r="E23" s="184"/>
      <c r="F23" s="184"/>
      <c r="G23" s="184"/>
    </row>
    <row r="24" spans="1:8" x14ac:dyDescent="0.2">
      <c r="A24" s="184"/>
      <c r="B24" s="184"/>
      <c r="C24" s="184"/>
      <c r="D24" s="184"/>
      <c r="E24" s="184"/>
      <c r="F24" s="184"/>
      <c r="G24" s="184"/>
    </row>
    <row r="25" spans="1:8" ht="19.5" customHeight="1" x14ac:dyDescent="0.2">
      <c r="A25" s="189" t="s">
        <v>158</v>
      </c>
      <c r="B25" s="184"/>
      <c r="C25" s="184"/>
      <c r="D25" s="184"/>
      <c r="E25" s="185"/>
      <c r="F25" s="185"/>
      <c r="G25" s="177" t="s">
        <v>9</v>
      </c>
      <c r="H25" s="135"/>
    </row>
    <row r="26" spans="1:8" s="141" customFormat="1" ht="20.149999999999999" customHeight="1" x14ac:dyDescent="0.2">
      <c r="A26" s="236" t="s">
        <v>146</v>
      </c>
      <c r="B26" s="244" t="s">
        <v>159</v>
      </c>
      <c r="C26" s="245"/>
      <c r="D26" s="244" t="s">
        <v>148</v>
      </c>
      <c r="E26" s="248"/>
      <c r="F26" s="248"/>
      <c r="G26" s="245"/>
      <c r="H26" s="178"/>
    </row>
    <row r="27" spans="1:8" s="144" customFormat="1" ht="20.149999999999999" customHeight="1" x14ac:dyDescent="0.2">
      <c r="A27" s="237"/>
      <c r="B27" s="246"/>
      <c r="C27" s="247"/>
      <c r="D27" s="246" t="s">
        <v>160</v>
      </c>
      <c r="E27" s="249"/>
      <c r="F27" s="249"/>
      <c r="G27" s="247"/>
      <c r="H27" s="179"/>
    </row>
    <row r="28" spans="1:8" s="141" customFormat="1" ht="24" customHeight="1" x14ac:dyDescent="0.2">
      <c r="A28" s="212" t="s">
        <v>162</v>
      </c>
      <c r="B28" s="267"/>
      <c r="C28" s="268"/>
      <c r="D28" s="269"/>
      <c r="E28" s="270"/>
      <c r="F28" s="270"/>
      <c r="G28" s="271"/>
      <c r="H28" s="180"/>
    </row>
    <row r="29" spans="1:8" s="141" customFormat="1" ht="24" customHeight="1" x14ac:dyDescent="0.2">
      <c r="A29" s="204" t="s">
        <v>163</v>
      </c>
      <c r="B29" s="272"/>
      <c r="C29" s="273"/>
      <c r="D29" s="274"/>
      <c r="E29" s="275"/>
      <c r="F29" s="275"/>
      <c r="G29" s="276"/>
      <c r="H29" s="180"/>
    </row>
    <row r="30" spans="1:8" s="141" customFormat="1" ht="4" customHeight="1" thickBot="1" x14ac:dyDescent="0.25">
      <c r="A30" s="208"/>
      <c r="B30" s="209"/>
      <c r="C30" s="210"/>
      <c r="D30" s="210"/>
      <c r="E30" s="256"/>
      <c r="F30" s="256"/>
      <c r="G30" s="257"/>
      <c r="H30" s="180"/>
    </row>
    <row r="31" spans="1:8" s="141" customFormat="1" ht="20.149999999999999" customHeight="1" thickBot="1" x14ac:dyDescent="0.25">
      <c r="A31" s="211" t="s">
        <v>161</v>
      </c>
      <c r="B31" s="259">
        <f>SUM(B27:B30)</f>
        <v>0</v>
      </c>
      <c r="C31" s="260"/>
      <c r="D31" s="261">
        <f>SUM(D27:D30)</f>
        <v>0</v>
      </c>
      <c r="E31" s="262"/>
      <c r="F31" s="262"/>
      <c r="G31" s="263"/>
      <c r="H31" s="183"/>
    </row>
    <row r="32" spans="1:8" x14ac:dyDescent="0.2">
      <c r="A32" s="184"/>
      <c r="B32" s="184"/>
      <c r="C32" s="184"/>
      <c r="D32" s="184"/>
      <c r="E32" s="184"/>
      <c r="F32" s="184"/>
      <c r="G32" s="184"/>
    </row>
    <row r="33" spans="1:4" x14ac:dyDescent="0.2">
      <c r="A33" s="213" t="s">
        <v>164</v>
      </c>
      <c r="B33" s="133" t="str">
        <f>IF(B20=B31,"○","")</f>
        <v>○</v>
      </c>
      <c r="C33" s="214" t="s">
        <v>165</v>
      </c>
      <c r="D33" s="133" t="str">
        <f>IF(B28='要綱第２号様式 (改正後） '!K14,"○","")</f>
        <v>○</v>
      </c>
    </row>
  </sheetData>
  <sheetProtection algorithmName="SHA-512" hashValue="hJJUUFtCfBHMn4T2HSiqiPqvnqKLhPYYf6/I5XQeKu8gHpB7ytsiPl5EUm5o68gRBSCDcV3N6eAmmVb+KC9G7w==" saltValue="bvNC3v5g6OaixxnyFXAcJA==" spinCount="100000" sheet="1" objects="1" scenarios="1" formatCells="0" formatColumns="0" formatRows="0" insertColumns="0" insertRows="0"/>
  <mergeCells count="28">
    <mergeCell ref="B31:C31"/>
    <mergeCell ref="D31:G31"/>
    <mergeCell ref="E16:G16"/>
    <mergeCell ref="E17:G17"/>
    <mergeCell ref="E18:G18"/>
    <mergeCell ref="E19:G19"/>
    <mergeCell ref="E20:G20"/>
    <mergeCell ref="B28:C28"/>
    <mergeCell ref="D28:G28"/>
    <mergeCell ref="B29:C29"/>
    <mergeCell ref="D29:G29"/>
    <mergeCell ref="E30:G30"/>
    <mergeCell ref="A26:A27"/>
    <mergeCell ref="B26:C27"/>
    <mergeCell ref="D26:G26"/>
    <mergeCell ref="D27:G27"/>
    <mergeCell ref="E10:G10"/>
    <mergeCell ref="E11:G11"/>
    <mergeCell ref="E12:G12"/>
    <mergeCell ref="E13:G13"/>
    <mergeCell ref="E14:G14"/>
    <mergeCell ref="E15:G15"/>
    <mergeCell ref="E9:G9"/>
    <mergeCell ref="A2:G2"/>
    <mergeCell ref="A6:A7"/>
    <mergeCell ref="E6:G6"/>
    <mergeCell ref="E7:G7"/>
    <mergeCell ref="E8:G8"/>
  </mergeCells>
  <phoneticPr fontId="2"/>
  <conditionalFormatting sqref="A9:G9">
    <cfRule type="cellIs" dxfId="2" priority="2" operator="equal">
      <formula>0</formula>
    </cfRule>
  </conditionalFormatting>
  <conditionalFormatting sqref="B28:G29">
    <cfRule type="cellIs" dxfId="0" priority="1" operator="equal">
      <formula>0</formula>
    </cfRule>
  </conditionalFormatting>
  <pageMargins left="0.78740157480314965" right="0.78740157480314965" top="0.82677165354330717" bottom="0.59055118110236227" header="0.51181102362204722" footer="0.51181102362204722"/>
  <pageSetup paperSize="9" scale="91"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0B2FA6-3959-40E0-9A6C-1E2CC07394B8}">
  <sheetPr>
    <tabColor rgb="FFFFFF00"/>
  </sheetPr>
  <dimension ref="A1:J16"/>
  <sheetViews>
    <sheetView showZeros="0" view="pageBreakPreview" zoomScaleNormal="100" zoomScaleSheetLayoutView="100" workbookViewId="0">
      <selection activeCell="N13" sqref="N13"/>
    </sheetView>
  </sheetViews>
  <sheetFormatPr defaultColWidth="9" defaultRowHeight="13" x14ac:dyDescent="0.2"/>
  <cols>
    <col min="1" max="1" width="19.36328125" style="4" customWidth="1"/>
    <col min="2" max="9" width="12.6328125" style="4" customWidth="1"/>
    <col min="10" max="10" width="13.36328125" style="4" customWidth="1"/>
    <col min="11" max="16384" width="9" style="4"/>
  </cols>
  <sheetData>
    <row r="1" spans="1:10" x14ac:dyDescent="0.2">
      <c r="A1" s="4" t="s">
        <v>7</v>
      </c>
    </row>
    <row r="2" spans="1:10" ht="34.5" customHeight="1" x14ac:dyDescent="0.2">
      <c r="A2" s="277" t="s">
        <v>56</v>
      </c>
      <c r="B2" s="277"/>
      <c r="C2" s="277"/>
      <c r="D2" s="277"/>
      <c r="E2" s="277"/>
      <c r="F2" s="277"/>
      <c r="G2" s="277"/>
      <c r="H2" s="277"/>
      <c r="I2" s="277"/>
      <c r="J2" s="5"/>
    </row>
    <row r="3" spans="1:10" ht="17.25" customHeight="1" x14ac:dyDescent="0.2">
      <c r="G3" s="6" t="s">
        <v>8</v>
      </c>
      <c r="H3" s="369">
        <f>'要綱第２号様式 (改正後） '!H4</f>
        <v>0</v>
      </c>
      <c r="I3" s="369"/>
      <c r="J3" s="369"/>
    </row>
    <row r="4" spans="1:10" ht="24" customHeight="1" x14ac:dyDescent="0.2">
      <c r="I4" s="24" t="s">
        <v>9</v>
      </c>
      <c r="J4" s="7"/>
    </row>
    <row r="5" spans="1:10" ht="20.25" customHeight="1" x14ac:dyDescent="0.2">
      <c r="A5" s="8"/>
      <c r="B5" s="9"/>
      <c r="C5" s="9" t="s">
        <v>29</v>
      </c>
      <c r="D5" s="9"/>
      <c r="E5" s="9" t="s">
        <v>10</v>
      </c>
      <c r="F5" s="9"/>
      <c r="G5" s="9"/>
      <c r="H5" s="9"/>
      <c r="I5" s="9"/>
      <c r="J5" s="9"/>
    </row>
    <row r="6" spans="1:10" ht="20.25" customHeight="1" x14ac:dyDescent="0.2">
      <c r="A6" s="11" t="s">
        <v>11</v>
      </c>
      <c r="B6" s="12" t="s">
        <v>12</v>
      </c>
      <c r="C6" s="12" t="s">
        <v>30</v>
      </c>
      <c r="D6" s="11" t="s">
        <v>13</v>
      </c>
      <c r="E6" s="12" t="s">
        <v>14</v>
      </c>
      <c r="F6" s="11" t="s">
        <v>15</v>
      </c>
      <c r="G6" s="11" t="s">
        <v>16</v>
      </c>
      <c r="H6" s="12" t="s">
        <v>33</v>
      </c>
      <c r="I6" s="13" t="s">
        <v>17</v>
      </c>
      <c r="J6" s="13" t="s">
        <v>17</v>
      </c>
    </row>
    <row r="7" spans="1:10" ht="20.25" customHeight="1" x14ac:dyDescent="0.2">
      <c r="A7" s="15"/>
      <c r="B7" s="12"/>
      <c r="C7" s="12" t="s">
        <v>31</v>
      </c>
      <c r="D7" s="12"/>
      <c r="E7" s="12" t="s">
        <v>18</v>
      </c>
      <c r="F7" s="12"/>
      <c r="G7" s="12"/>
      <c r="H7" s="12"/>
      <c r="I7" s="16" t="s">
        <v>19</v>
      </c>
      <c r="J7" s="16" t="s">
        <v>137</v>
      </c>
    </row>
    <row r="8" spans="1:10" s="1" customFormat="1" ht="25.5" customHeight="1" x14ac:dyDescent="0.2">
      <c r="A8" s="17"/>
      <c r="B8" s="3" t="s">
        <v>20</v>
      </c>
      <c r="C8" s="3" t="s">
        <v>32</v>
      </c>
      <c r="D8" s="3" t="s">
        <v>21</v>
      </c>
      <c r="E8" s="3" t="s">
        <v>22</v>
      </c>
      <c r="F8" s="3" t="s">
        <v>23</v>
      </c>
      <c r="G8" s="3" t="s">
        <v>24</v>
      </c>
      <c r="H8" s="3" t="s">
        <v>25</v>
      </c>
      <c r="I8" s="3" t="s">
        <v>34</v>
      </c>
      <c r="J8" s="3" t="s">
        <v>141</v>
      </c>
    </row>
    <row r="9" spans="1:10" s="1" customFormat="1" ht="47.15" customHeight="1" x14ac:dyDescent="0.2">
      <c r="A9" s="25" t="s">
        <v>27</v>
      </c>
      <c r="B9" s="157">
        <f>第２号!K14</f>
        <v>0</v>
      </c>
      <c r="C9" s="158"/>
      <c r="D9" s="159">
        <f>B9-C9</f>
        <v>0</v>
      </c>
      <c r="E9" s="160">
        <f>D9</f>
        <v>0</v>
      </c>
      <c r="F9" s="160">
        <f>第２号!L14</f>
        <v>0</v>
      </c>
      <c r="G9" s="160">
        <f>第２号!M14</f>
        <v>0</v>
      </c>
      <c r="H9" s="161" t="s">
        <v>67</v>
      </c>
      <c r="I9" s="159">
        <f>ROUNDDOWN(G9*1/2,-3)</f>
        <v>0</v>
      </c>
      <c r="J9" s="278"/>
    </row>
    <row r="10" spans="1:10" s="1" customFormat="1" ht="47.15" customHeight="1" x14ac:dyDescent="0.2">
      <c r="A10" s="26" t="s">
        <v>28</v>
      </c>
      <c r="B10" s="162">
        <f>第２号!K20</f>
        <v>0</v>
      </c>
      <c r="C10" s="163"/>
      <c r="D10" s="164">
        <f>B10-C10</f>
        <v>0</v>
      </c>
      <c r="E10" s="165">
        <f>D10</f>
        <v>0</v>
      </c>
      <c r="F10" s="165">
        <f>第２号!L20</f>
        <v>0</v>
      </c>
      <c r="G10" s="166">
        <f>第２号!M20</f>
        <v>0</v>
      </c>
      <c r="H10" s="161" t="s">
        <v>57</v>
      </c>
      <c r="I10" s="159">
        <f>ROUNDDOWN(G10*2/3,-3)</f>
        <v>0</v>
      </c>
      <c r="J10" s="279"/>
    </row>
    <row r="11" spans="1:10" s="1" customFormat="1" ht="47.15" customHeight="1" thickBot="1" x14ac:dyDescent="0.25">
      <c r="A11" s="58" t="s">
        <v>66</v>
      </c>
      <c r="B11" s="167">
        <f>第３号!L27</f>
        <v>0</v>
      </c>
      <c r="C11" s="168"/>
      <c r="D11" s="169">
        <f>B11-C11</f>
        <v>0</v>
      </c>
      <c r="E11" s="170">
        <f>D11</f>
        <v>0</v>
      </c>
      <c r="F11" s="170">
        <f>第３号!O27</f>
        <v>0</v>
      </c>
      <c r="G11" s="166">
        <f>第３号!P27</f>
        <v>0</v>
      </c>
      <c r="H11" s="161" t="s">
        <v>67</v>
      </c>
      <c r="I11" s="159">
        <f>ROUNDDOWN(G11*1/2,-3)</f>
        <v>0</v>
      </c>
      <c r="J11" s="279"/>
    </row>
    <row r="12" spans="1:10" s="1" customFormat="1" ht="49.5" customHeight="1" thickBot="1" x14ac:dyDescent="0.25">
      <c r="A12" s="3" t="s">
        <v>26</v>
      </c>
      <c r="B12" s="171">
        <f t="shared" ref="B12:G12" si="0">SUM(B9:B11)</f>
        <v>0</v>
      </c>
      <c r="C12" s="171">
        <f t="shared" si="0"/>
        <v>0</v>
      </c>
      <c r="D12" s="172">
        <f t="shared" si="0"/>
        <v>0</v>
      </c>
      <c r="E12" s="170">
        <f t="shared" si="0"/>
        <v>0</v>
      </c>
      <c r="F12" s="170">
        <f t="shared" si="0"/>
        <v>0</v>
      </c>
      <c r="G12" s="165">
        <f t="shared" si="0"/>
        <v>0</v>
      </c>
      <c r="H12" s="173"/>
      <c r="I12" s="174">
        <f>ROUNDDOWN(SUM(I9:I11),-3)</f>
        <v>0</v>
      </c>
      <c r="J12" s="175"/>
    </row>
    <row r="13" spans="1:10" ht="20.25" customHeight="1" x14ac:dyDescent="0.2">
      <c r="A13" s="4" t="s">
        <v>70</v>
      </c>
    </row>
    <row r="14" spans="1:10" ht="20.25" customHeight="1" x14ac:dyDescent="0.2">
      <c r="A14" s="4" t="s">
        <v>68</v>
      </c>
    </row>
    <row r="15" spans="1:10" ht="16.5" customHeight="1" x14ac:dyDescent="0.2">
      <c r="A15" s="4" t="s">
        <v>69</v>
      </c>
    </row>
    <row r="16" spans="1:10" x14ac:dyDescent="0.2">
      <c r="A16" s="4" t="s">
        <v>142</v>
      </c>
    </row>
  </sheetData>
  <sheetProtection algorithmName="SHA-512" hashValue="E0pPgfC444EFuRGaMa8yHJ7H5P21d8g+ovQklvcUm9GPubpulzR+jNriD/MZALVxwDs8C3AxQck5gr3J4dQOzA==" saltValue="YVinzlAdZKOp2WV3gocO5g==" spinCount="100000" sheet="1" formatCells="0" formatColumns="0" formatRows="0"/>
  <mergeCells count="3">
    <mergeCell ref="A2:I2"/>
    <mergeCell ref="J9:J11"/>
    <mergeCell ref="H3:J3"/>
  </mergeCells>
  <phoneticPr fontId="2"/>
  <printOptions horizontalCentered="1"/>
  <pageMargins left="0.70866141732283472" right="0.70866141732283472" top="0.86614173228346458" bottom="0.70866141732283472" header="0.6692913385826772" footer="0.31496062992125984"/>
  <pageSetup paperSize="9" orientation="landscape" r:id="rId1"/>
  <headerFooter>
    <oddHeader>&amp;R&amp;"ＭＳ 明朝,標準"&amp;10（改正後）</oddHeader>
  </headerFooter>
  <ignoredErrors>
    <ignoredError sqref="H12" unlocked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C4155-DD2C-4725-B716-9BFD35928E6E}">
  <sheetPr codeName="Sheet2">
    <tabColor rgb="FFFFFF00"/>
  </sheetPr>
  <dimension ref="A1:N29"/>
  <sheetViews>
    <sheetView showZeros="0" view="pageBreakPreview" zoomScaleNormal="80" zoomScaleSheetLayoutView="100" workbookViewId="0">
      <selection activeCell="P22" sqref="P22"/>
    </sheetView>
  </sheetViews>
  <sheetFormatPr defaultColWidth="9" defaultRowHeight="24.9" customHeight="1" x14ac:dyDescent="0.2"/>
  <cols>
    <col min="1" max="1" width="3.6328125" style="1" customWidth="1"/>
    <col min="2" max="2" width="12.6328125" style="2" customWidth="1"/>
    <col min="3" max="3" width="9.6328125" style="2" customWidth="1"/>
    <col min="4" max="4" width="12.6328125" style="2" customWidth="1"/>
    <col min="5" max="5" width="12.90625" style="1" customWidth="1"/>
    <col min="6" max="6" width="8.36328125" style="1" customWidth="1"/>
    <col min="7" max="7" width="12.6328125" style="1" customWidth="1"/>
    <col min="8" max="8" width="10.6328125" style="1" customWidth="1"/>
    <col min="9" max="9" width="8.6328125" style="47" customWidth="1"/>
    <col min="10" max="10" width="10.36328125" style="48" customWidth="1"/>
    <col min="11" max="11" width="11.90625" style="1" customWidth="1"/>
    <col min="12" max="12" width="11.36328125" style="1" customWidth="1"/>
    <col min="13" max="13" width="11.453125" style="1" customWidth="1"/>
    <col min="14" max="14" width="21" style="1" customWidth="1"/>
    <col min="15" max="16384" width="9" style="1"/>
  </cols>
  <sheetData>
    <row r="1" spans="1:14" s="4" customFormat="1" ht="13" x14ac:dyDescent="0.2">
      <c r="A1" s="4" t="s">
        <v>40</v>
      </c>
      <c r="I1" s="43"/>
      <c r="J1" s="43"/>
    </row>
    <row r="2" spans="1:14" ht="20.25" customHeight="1" x14ac:dyDescent="0.2">
      <c r="A2" s="288" t="s">
        <v>58</v>
      </c>
      <c r="B2" s="288"/>
      <c r="C2" s="288"/>
      <c r="D2" s="288"/>
      <c r="E2" s="288"/>
      <c r="F2" s="288"/>
      <c r="G2" s="288"/>
      <c r="H2" s="288"/>
      <c r="I2" s="288"/>
      <c r="J2" s="288"/>
      <c r="K2" s="288"/>
      <c r="L2" s="288"/>
      <c r="M2" s="288"/>
      <c r="N2" s="288"/>
    </row>
    <row r="3" spans="1:14" s="4" customFormat="1" ht="17.25" customHeight="1" x14ac:dyDescent="0.2">
      <c r="K3" s="289" t="s">
        <v>8</v>
      </c>
      <c r="L3" s="289"/>
      <c r="M3" s="289">
        <f>第１号!H3</f>
        <v>0</v>
      </c>
      <c r="N3" s="289"/>
    </row>
    <row r="4" spans="1:14" s="4" customFormat="1" ht="18" customHeight="1" x14ac:dyDescent="0.2">
      <c r="A4" s="50" t="s">
        <v>59</v>
      </c>
      <c r="I4" s="43"/>
      <c r="J4" s="43"/>
      <c r="N4" s="24" t="s">
        <v>9</v>
      </c>
    </row>
    <row r="5" spans="1:14" s="37" customFormat="1" ht="18" customHeight="1" x14ac:dyDescent="0.2">
      <c r="A5" s="301" t="s">
        <v>35</v>
      </c>
      <c r="B5" s="305" t="s">
        <v>42</v>
      </c>
      <c r="C5" s="314" t="s">
        <v>2</v>
      </c>
      <c r="D5" s="314" t="s">
        <v>1</v>
      </c>
      <c r="E5" s="314" t="s">
        <v>39</v>
      </c>
      <c r="F5" s="302" t="s">
        <v>37</v>
      </c>
      <c r="G5" s="298" t="s">
        <v>50</v>
      </c>
      <c r="H5" s="299"/>
      <c r="I5" s="299"/>
      <c r="J5" s="299"/>
      <c r="K5" s="300"/>
      <c r="L5" s="308" t="s">
        <v>49</v>
      </c>
      <c r="M5" s="308" t="s">
        <v>51</v>
      </c>
      <c r="N5" s="295" t="s">
        <v>3</v>
      </c>
    </row>
    <row r="6" spans="1:14" s="37" customFormat="1" ht="18" customHeight="1" x14ac:dyDescent="0.2">
      <c r="A6" s="301"/>
      <c r="B6" s="306"/>
      <c r="C6" s="315"/>
      <c r="D6" s="315"/>
      <c r="E6" s="315"/>
      <c r="F6" s="303"/>
      <c r="G6" s="286" t="s">
        <v>36</v>
      </c>
      <c r="H6" s="310" t="s">
        <v>6</v>
      </c>
      <c r="I6" s="311"/>
      <c r="J6" s="312" t="s">
        <v>4</v>
      </c>
      <c r="K6" s="290" t="s">
        <v>0</v>
      </c>
      <c r="L6" s="309"/>
      <c r="M6" s="309"/>
      <c r="N6" s="296"/>
    </row>
    <row r="7" spans="1:14" s="37" customFormat="1" ht="18" customHeight="1" x14ac:dyDescent="0.2">
      <c r="A7" s="301"/>
      <c r="B7" s="307"/>
      <c r="C7" s="316"/>
      <c r="D7" s="316"/>
      <c r="E7" s="316"/>
      <c r="F7" s="304"/>
      <c r="G7" s="287"/>
      <c r="H7" s="44"/>
      <c r="I7" s="33" t="s">
        <v>5</v>
      </c>
      <c r="J7" s="313"/>
      <c r="K7" s="290"/>
      <c r="L7" s="309"/>
      <c r="M7" s="309"/>
      <c r="N7" s="297"/>
    </row>
    <row r="8" spans="1:14" s="109" customFormat="1" ht="21.9" customHeight="1" x14ac:dyDescent="0.2">
      <c r="A8" s="291" t="s">
        <v>43</v>
      </c>
      <c r="B8" s="292"/>
      <c r="C8" s="101" t="s">
        <v>44</v>
      </c>
      <c r="D8" s="101" t="s">
        <v>60</v>
      </c>
      <c r="E8" s="102">
        <v>41325</v>
      </c>
      <c r="F8" s="103" t="s">
        <v>38</v>
      </c>
      <c r="G8" s="104"/>
      <c r="H8" s="105">
        <v>10000000</v>
      </c>
      <c r="I8" s="106">
        <v>80</v>
      </c>
      <c r="J8" s="105">
        <v>2000000</v>
      </c>
      <c r="K8" s="107">
        <f t="shared" ref="K8:K13" si="0">SUM(G8:H8,J8)</f>
        <v>12000000</v>
      </c>
      <c r="L8" s="107">
        <f>I8*46000</f>
        <v>3680000</v>
      </c>
      <c r="M8" s="107">
        <f t="shared" ref="M8:M13" si="1">MIN(K8,L8)</f>
        <v>3680000</v>
      </c>
      <c r="N8" s="108" t="s">
        <v>46</v>
      </c>
    </row>
    <row r="9" spans="1:14" s="42" customFormat="1" ht="21.9" customHeight="1" x14ac:dyDescent="0.2">
      <c r="A9" s="280" t="s">
        <v>47</v>
      </c>
      <c r="B9" s="41">
        <v>1</v>
      </c>
      <c r="C9" s="39"/>
      <c r="D9" s="39"/>
      <c r="E9" s="40"/>
      <c r="F9" s="41"/>
      <c r="G9" s="78"/>
      <c r="H9" s="79"/>
      <c r="I9" s="76"/>
      <c r="J9" s="80"/>
      <c r="K9" s="77">
        <f t="shared" si="0"/>
        <v>0</v>
      </c>
      <c r="L9" s="98"/>
      <c r="M9" s="77">
        <f>MIN(K9,L9)</f>
        <v>0</v>
      </c>
      <c r="N9" s="53"/>
    </row>
    <row r="10" spans="1:14" s="37" customFormat="1" ht="24" customHeight="1" x14ac:dyDescent="0.2">
      <c r="A10" s="281"/>
      <c r="B10" s="41">
        <v>2</v>
      </c>
      <c r="C10" s="34"/>
      <c r="D10" s="34"/>
      <c r="E10" s="35"/>
      <c r="F10" s="34"/>
      <c r="G10" s="81"/>
      <c r="H10" s="82"/>
      <c r="I10" s="83"/>
      <c r="J10" s="83"/>
      <c r="K10" s="77">
        <f t="shared" si="0"/>
        <v>0</v>
      </c>
      <c r="L10" s="98"/>
      <c r="M10" s="77">
        <f t="shared" si="1"/>
        <v>0</v>
      </c>
      <c r="N10" s="53"/>
    </row>
    <row r="11" spans="1:14" s="37" customFormat="1" ht="24" customHeight="1" x14ac:dyDescent="0.2">
      <c r="A11" s="281"/>
      <c r="B11" s="41">
        <v>3</v>
      </c>
      <c r="C11" s="34"/>
      <c r="D11" s="34"/>
      <c r="E11" s="34"/>
      <c r="F11" s="34"/>
      <c r="G11" s="81"/>
      <c r="H11" s="82"/>
      <c r="I11" s="84"/>
      <c r="J11" s="84"/>
      <c r="K11" s="77">
        <f t="shared" si="0"/>
        <v>0</v>
      </c>
      <c r="L11" s="98"/>
      <c r="M11" s="77">
        <f t="shared" si="1"/>
        <v>0</v>
      </c>
      <c r="N11" s="53"/>
    </row>
    <row r="12" spans="1:14" s="37" customFormat="1" ht="24" customHeight="1" x14ac:dyDescent="0.2">
      <c r="A12" s="281"/>
      <c r="B12" s="41">
        <v>4</v>
      </c>
      <c r="C12" s="34"/>
      <c r="D12" s="34"/>
      <c r="E12" s="34"/>
      <c r="F12" s="34"/>
      <c r="G12" s="81"/>
      <c r="H12" s="82"/>
      <c r="I12" s="84"/>
      <c r="J12" s="84"/>
      <c r="K12" s="77">
        <f t="shared" si="0"/>
        <v>0</v>
      </c>
      <c r="L12" s="98"/>
      <c r="M12" s="77">
        <f t="shared" si="1"/>
        <v>0</v>
      </c>
      <c r="N12" s="53"/>
    </row>
    <row r="13" spans="1:14" s="37" customFormat="1" ht="24" customHeight="1" x14ac:dyDescent="0.2">
      <c r="A13" s="281"/>
      <c r="B13" s="41">
        <v>5</v>
      </c>
      <c r="C13" s="34"/>
      <c r="D13" s="34"/>
      <c r="E13" s="34"/>
      <c r="F13" s="34"/>
      <c r="G13" s="81"/>
      <c r="H13" s="82"/>
      <c r="I13" s="84"/>
      <c r="J13" s="84"/>
      <c r="K13" s="77">
        <f t="shared" si="0"/>
        <v>0</v>
      </c>
      <c r="L13" s="98"/>
      <c r="M13" s="77">
        <f t="shared" si="1"/>
        <v>0</v>
      </c>
      <c r="N13" s="53"/>
    </row>
    <row r="14" spans="1:14" s="37" customFormat="1" ht="24" customHeight="1" thickBot="1" x14ac:dyDescent="0.25">
      <c r="A14" s="282"/>
      <c r="B14" s="283" t="s">
        <v>61</v>
      </c>
      <c r="C14" s="284"/>
      <c r="D14" s="284"/>
      <c r="E14" s="284"/>
      <c r="F14" s="285"/>
      <c r="G14" s="85">
        <f>SUM(G9:G13)</f>
        <v>0</v>
      </c>
      <c r="H14" s="85">
        <f>SUM(H9:H13)</f>
        <v>0</v>
      </c>
      <c r="I14" s="85">
        <f>SUM(I9:I13)</f>
        <v>0</v>
      </c>
      <c r="J14" s="85">
        <f>SUM(J9:J13)</f>
        <v>0</v>
      </c>
      <c r="K14" s="85">
        <f>SUM(K9:K13)</f>
        <v>0</v>
      </c>
      <c r="L14" s="85"/>
      <c r="M14" s="85">
        <f>SUM(M9:M13)</f>
        <v>0</v>
      </c>
      <c r="N14" s="54"/>
    </row>
    <row r="15" spans="1:14" s="37" customFormat="1" ht="24" customHeight="1" thickTop="1" x14ac:dyDescent="0.2">
      <c r="A15" s="317" t="s">
        <v>62</v>
      </c>
      <c r="B15" s="55">
        <v>1</v>
      </c>
      <c r="C15" s="56"/>
      <c r="D15" s="56"/>
      <c r="E15" s="56"/>
      <c r="F15" s="56"/>
      <c r="G15" s="86"/>
      <c r="H15" s="87"/>
      <c r="I15" s="88"/>
      <c r="J15" s="88"/>
      <c r="K15" s="89">
        <f>SUM(G15:H15,J15)</f>
        <v>0</v>
      </c>
      <c r="L15" s="77"/>
      <c r="M15" s="89">
        <f>MIN(K15,L15)</f>
        <v>0</v>
      </c>
      <c r="N15" s="57"/>
    </row>
    <row r="16" spans="1:14" s="37" customFormat="1" ht="24" customHeight="1" x14ac:dyDescent="0.2">
      <c r="A16" s="318"/>
      <c r="B16" s="41">
        <v>2</v>
      </c>
      <c r="C16" s="34"/>
      <c r="D16" s="34"/>
      <c r="E16" s="34"/>
      <c r="F16" s="34"/>
      <c r="G16" s="81"/>
      <c r="H16" s="82"/>
      <c r="I16" s="84"/>
      <c r="J16" s="84"/>
      <c r="K16" s="77">
        <f>SUM(G16:H16,J16)</f>
        <v>0</v>
      </c>
      <c r="L16" s="77"/>
      <c r="M16" s="77">
        <f>MIN(K16,L16)</f>
        <v>0</v>
      </c>
      <c r="N16" s="53"/>
    </row>
    <row r="17" spans="1:14" s="37" customFormat="1" ht="24" customHeight="1" x14ac:dyDescent="0.2">
      <c r="A17" s="318"/>
      <c r="B17" s="41">
        <v>3</v>
      </c>
      <c r="C17" s="34"/>
      <c r="D17" s="34"/>
      <c r="E17" s="34"/>
      <c r="F17" s="34"/>
      <c r="G17" s="81"/>
      <c r="H17" s="82"/>
      <c r="I17" s="84"/>
      <c r="J17" s="84"/>
      <c r="K17" s="77">
        <f>SUM(G17:H17,J17)</f>
        <v>0</v>
      </c>
      <c r="L17" s="77"/>
      <c r="M17" s="77">
        <f>MIN(K17,L17)</f>
        <v>0</v>
      </c>
      <c r="N17" s="53"/>
    </row>
    <row r="18" spans="1:14" s="37" customFormat="1" ht="24" customHeight="1" x14ac:dyDescent="0.2">
      <c r="A18" s="318"/>
      <c r="B18" s="41">
        <v>4</v>
      </c>
      <c r="C18" s="34"/>
      <c r="D18" s="34"/>
      <c r="E18" s="34"/>
      <c r="F18" s="34"/>
      <c r="G18" s="81"/>
      <c r="H18" s="82"/>
      <c r="I18" s="84"/>
      <c r="J18" s="84"/>
      <c r="K18" s="77">
        <f>SUM(G18:H18,J18)</f>
        <v>0</v>
      </c>
      <c r="L18" s="77"/>
      <c r="M18" s="77">
        <f>MIN(K18,L18)</f>
        <v>0</v>
      </c>
      <c r="N18" s="53"/>
    </row>
    <row r="19" spans="1:14" s="37" customFormat="1" ht="24" customHeight="1" x14ac:dyDescent="0.2">
      <c r="A19" s="318"/>
      <c r="B19" s="41">
        <v>5</v>
      </c>
      <c r="C19" s="34"/>
      <c r="D19" s="34"/>
      <c r="E19" s="34"/>
      <c r="F19" s="34"/>
      <c r="G19" s="81"/>
      <c r="H19" s="82"/>
      <c r="I19" s="84"/>
      <c r="J19" s="84"/>
      <c r="K19" s="77">
        <f>SUM(G19:H19,J19)</f>
        <v>0</v>
      </c>
      <c r="L19" s="77"/>
      <c r="M19" s="77">
        <f>MIN(K19,L19)</f>
        <v>0</v>
      </c>
      <c r="N19" s="53"/>
    </row>
    <row r="20" spans="1:14" s="37" customFormat="1" ht="24" customHeight="1" thickBot="1" x14ac:dyDescent="0.25">
      <c r="A20" s="319"/>
      <c r="B20" s="283" t="s">
        <v>63</v>
      </c>
      <c r="C20" s="284"/>
      <c r="D20" s="284"/>
      <c r="E20" s="284"/>
      <c r="F20" s="285"/>
      <c r="G20" s="85">
        <f t="shared" ref="G20:M20" si="2">SUM(G15:G19)</f>
        <v>0</v>
      </c>
      <c r="H20" s="85">
        <f t="shared" si="2"/>
        <v>0</v>
      </c>
      <c r="I20" s="85">
        <f t="shared" si="2"/>
        <v>0</v>
      </c>
      <c r="J20" s="85">
        <f t="shared" si="2"/>
        <v>0</v>
      </c>
      <c r="K20" s="85">
        <f t="shared" si="2"/>
        <v>0</v>
      </c>
      <c r="L20" s="85">
        <f t="shared" si="2"/>
        <v>0</v>
      </c>
      <c r="M20" s="85">
        <f t="shared" si="2"/>
        <v>0</v>
      </c>
      <c r="N20" s="54"/>
    </row>
    <row r="21" spans="1:14" s="37" customFormat="1" ht="18.75" customHeight="1" thickTop="1" x14ac:dyDescent="0.2">
      <c r="A21" s="49" t="s">
        <v>52</v>
      </c>
      <c r="B21" s="38"/>
      <c r="C21" s="38"/>
      <c r="D21" s="38"/>
      <c r="G21" s="90"/>
      <c r="H21" s="91"/>
      <c r="I21" s="92"/>
      <c r="J21" s="84" t="s">
        <v>0</v>
      </c>
      <c r="K21" s="77">
        <f>SUM(K14,K20)</f>
        <v>0</v>
      </c>
      <c r="L21" s="77">
        <f>SUM(L14,L20)</f>
        <v>0</v>
      </c>
      <c r="M21" s="77">
        <f>SUM(M14,M20)</f>
        <v>0</v>
      </c>
    </row>
    <row r="22" spans="1:14" s="37" customFormat="1" ht="18.75" customHeight="1" x14ac:dyDescent="0.2">
      <c r="A22" s="49" t="s">
        <v>53</v>
      </c>
      <c r="B22" s="38"/>
      <c r="C22" s="38"/>
      <c r="D22" s="38"/>
      <c r="I22" s="45"/>
      <c r="J22" s="46"/>
      <c r="N22" s="38"/>
    </row>
    <row r="23" spans="1:14" s="37" customFormat="1" ht="12" customHeight="1" x14ac:dyDescent="0.2">
      <c r="A23" s="49"/>
      <c r="B23" s="38"/>
      <c r="C23" s="38"/>
      <c r="D23" s="38"/>
      <c r="I23" s="45"/>
      <c r="J23" s="46"/>
      <c r="N23" s="38"/>
    </row>
    <row r="24" spans="1:14" ht="19.5" customHeight="1" x14ac:dyDescent="0.2">
      <c r="A24" s="50" t="s">
        <v>41</v>
      </c>
      <c r="B24" s="1"/>
      <c r="J24" s="51" t="s">
        <v>45</v>
      </c>
      <c r="L24" s="51"/>
      <c r="M24" s="51"/>
    </row>
    <row r="25" spans="1:14" ht="20.149999999999999" customHeight="1" x14ac:dyDescent="0.2">
      <c r="A25" s="294" t="s">
        <v>2</v>
      </c>
      <c r="B25" s="294"/>
      <c r="C25" s="320"/>
      <c r="D25" s="321"/>
      <c r="E25" s="320"/>
      <c r="F25" s="321"/>
      <c r="G25" s="320"/>
      <c r="H25" s="321"/>
      <c r="I25" s="308"/>
      <c r="J25" s="309"/>
      <c r="K25" s="2"/>
      <c r="L25" s="2"/>
      <c r="M25" s="2"/>
    </row>
    <row r="26" spans="1:14" ht="20.149999999999999" customHeight="1" x14ac:dyDescent="0.2">
      <c r="A26" s="293" t="s">
        <v>54</v>
      </c>
      <c r="B26" s="293"/>
      <c r="C26" s="322"/>
      <c r="D26" s="323"/>
      <c r="E26" s="322"/>
      <c r="F26" s="323"/>
      <c r="G26" s="320"/>
      <c r="H26" s="321"/>
      <c r="I26" s="308"/>
      <c r="J26" s="309"/>
      <c r="K26" s="2"/>
      <c r="L26" s="2"/>
      <c r="M26" s="2"/>
    </row>
    <row r="27" spans="1:14" ht="19.5" customHeight="1" x14ac:dyDescent="0.2">
      <c r="A27" s="324" t="s">
        <v>55</v>
      </c>
      <c r="B27" s="325"/>
      <c r="C27" s="322"/>
      <c r="D27" s="323"/>
      <c r="E27" s="322"/>
      <c r="F27" s="323"/>
      <c r="G27" s="320"/>
      <c r="H27" s="321"/>
      <c r="I27" s="308"/>
      <c r="J27" s="309"/>
      <c r="K27" s="2"/>
      <c r="L27" s="2"/>
      <c r="M27" s="2"/>
    </row>
    <row r="28" spans="1:14" ht="15" customHeight="1" x14ac:dyDescent="0.2">
      <c r="A28" s="36" t="s">
        <v>64</v>
      </c>
    </row>
    <row r="29" spans="1:14" ht="15" customHeight="1" x14ac:dyDescent="0.2">
      <c r="A29" s="36" t="s">
        <v>65</v>
      </c>
    </row>
  </sheetData>
  <mergeCells count="37">
    <mergeCell ref="A27:B27"/>
    <mergeCell ref="C27:D27"/>
    <mergeCell ref="E27:F27"/>
    <mergeCell ref="G27:H27"/>
    <mergeCell ref="I27:J27"/>
    <mergeCell ref="I25:J25"/>
    <mergeCell ref="I26:J26"/>
    <mergeCell ref="C25:D25"/>
    <mergeCell ref="C26:D26"/>
    <mergeCell ref="E25:F25"/>
    <mergeCell ref="E26:F26"/>
    <mergeCell ref="G25:H25"/>
    <mergeCell ref="G26:H26"/>
    <mergeCell ref="A26:B26"/>
    <mergeCell ref="A25:B25"/>
    <mergeCell ref="N5:N7"/>
    <mergeCell ref="G5:K5"/>
    <mergeCell ref="A5:A7"/>
    <mergeCell ref="F5:F7"/>
    <mergeCell ref="B5:B7"/>
    <mergeCell ref="L5:L7"/>
    <mergeCell ref="M5:M7"/>
    <mergeCell ref="H6:I6"/>
    <mergeCell ref="J6:J7"/>
    <mergeCell ref="C5:C7"/>
    <mergeCell ref="D5:D7"/>
    <mergeCell ref="E5:E7"/>
    <mergeCell ref="A15:A20"/>
    <mergeCell ref="B20:F20"/>
    <mergeCell ref="A9:A14"/>
    <mergeCell ref="B14:F14"/>
    <mergeCell ref="G6:G7"/>
    <mergeCell ref="A2:N2"/>
    <mergeCell ref="K3:L3"/>
    <mergeCell ref="M3:N3"/>
    <mergeCell ref="K6:K7"/>
    <mergeCell ref="A8:B8"/>
  </mergeCells>
  <phoneticPr fontId="2"/>
  <pageMargins left="0.51181102362204722" right="0.19685039370078741" top="0.86614173228346458" bottom="0.70866141732283472" header="0.70866141732283472" footer="0.31496062992125984"/>
  <pageSetup paperSize="9" scale="86" orientation="landscape" r:id="rId1"/>
  <headerFooter>
    <oddHeader>&amp;R&amp;"ＭＳ 明朝,標準"&amp;10（改正後）</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B4C8D5-D24B-48C7-9CBC-1D3255459981}">
  <sheetPr>
    <tabColor rgb="FFFFFF00"/>
  </sheetPr>
  <dimension ref="A1:P30"/>
  <sheetViews>
    <sheetView view="pageBreakPreview" zoomScaleNormal="100" zoomScaleSheetLayoutView="100" workbookViewId="0">
      <selection activeCell="O3" sqref="O3:P3"/>
    </sheetView>
  </sheetViews>
  <sheetFormatPr defaultRowHeight="18" customHeight="1" x14ac:dyDescent="0.2"/>
  <cols>
    <col min="1" max="1" width="5.08984375" customWidth="1"/>
    <col min="2" max="2" width="13.6328125" customWidth="1"/>
    <col min="3" max="3" width="8" customWidth="1"/>
    <col min="4" max="5" width="13.6328125" customWidth="1"/>
    <col min="6" max="6" width="4.453125" customWidth="1"/>
    <col min="7" max="7" width="4.6328125" customWidth="1"/>
    <col min="8" max="8" width="4.453125" customWidth="1"/>
    <col min="9" max="11" width="10.6328125" customWidth="1"/>
    <col min="12" max="12" width="12.6328125" customWidth="1"/>
    <col min="13" max="15" width="10.6328125" customWidth="1"/>
    <col min="16" max="16" width="12.6328125" customWidth="1"/>
  </cols>
  <sheetData>
    <row r="1" spans="1:16" ht="18" customHeight="1" x14ac:dyDescent="0.2">
      <c r="A1" s="4" t="s">
        <v>48</v>
      </c>
      <c r="B1" s="4"/>
      <c r="C1" s="4"/>
      <c r="D1" s="4"/>
      <c r="E1" s="4"/>
      <c r="F1" s="4"/>
      <c r="G1" s="4"/>
      <c r="H1" s="4"/>
      <c r="I1" s="4"/>
      <c r="J1" s="4"/>
      <c r="K1" s="43"/>
      <c r="L1" s="43"/>
      <c r="M1" s="43"/>
      <c r="N1" s="4"/>
      <c r="O1" s="4"/>
      <c r="P1" s="4"/>
    </row>
    <row r="2" spans="1:16" ht="18" customHeight="1" x14ac:dyDescent="0.2">
      <c r="A2" s="329" t="s">
        <v>71</v>
      </c>
      <c r="B2" s="329"/>
      <c r="C2" s="329"/>
      <c r="D2" s="329"/>
      <c r="E2" s="329"/>
      <c r="F2" s="329"/>
      <c r="G2" s="329"/>
      <c r="H2" s="329"/>
      <c r="I2" s="329"/>
      <c r="J2" s="329"/>
      <c r="K2" s="329"/>
      <c r="L2" s="329"/>
      <c r="M2" s="329"/>
      <c r="N2" s="329"/>
      <c r="O2" s="329"/>
      <c r="P2" s="329"/>
    </row>
    <row r="3" spans="1:16" ht="18" customHeight="1" x14ac:dyDescent="0.2">
      <c r="A3" s="4"/>
      <c r="B3" s="4"/>
      <c r="C3" s="4"/>
      <c r="D3" s="4"/>
      <c r="E3" s="4"/>
      <c r="F3" s="4"/>
      <c r="G3" s="4"/>
      <c r="H3" s="4"/>
      <c r="I3" s="4"/>
      <c r="J3" s="4"/>
      <c r="K3" s="4"/>
      <c r="L3" s="4"/>
      <c r="M3" s="4"/>
      <c r="N3" s="60" t="s">
        <v>8</v>
      </c>
      <c r="O3" s="370">
        <f>第１号!H3</f>
        <v>0</v>
      </c>
      <c r="P3" s="370"/>
    </row>
    <row r="4" spans="1:16" ht="18" customHeight="1" x14ac:dyDescent="0.2">
      <c r="A4" s="4"/>
      <c r="B4" s="4"/>
      <c r="C4" s="4"/>
      <c r="D4" s="4"/>
      <c r="E4" s="4"/>
      <c r="F4" s="4"/>
      <c r="G4" s="4"/>
      <c r="H4" s="4"/>
      <c r="I4" s="4"/>
      <c r="J4" s="4"/>
      <c r="K4" s="61"/>
      <c r="L4" s="61"/>
      <c r="M4" s="43"/>
      <c r="N4" s="61"/>
      <c r="O4" s="61"/>
      <c r="P4" s="62" t="s">
        <v>72</v>
      </c>
    </row>
    <row r="5" spans="1:16" ht="14.25" customHeight="1" x14ac:dyDescent="0.2">
      <c r="A5" s="330" t="s">
        <v>91</v>
      </c>
      <c r="B5" s="332" t="s">
        <v>73</v>
      </c>
      <c r="C5" s="314" t="s">
        <v>2</v>
      </c>
      <c r="D5" s="332" t="s">
        <v>1</v>
      </c>
      <c r="E5" s="332" t="s">
        <v>74</v>
      </c>
      <c r="F5" s="334" t="s">
        <v>75</v>
      </c>
      <c r="G5" s="334" t="s">
        <v>76</v>
      </c>
      <c r="H5" s="334" t="s">
        <v>77</v>
      </c>
      <c r="I5" s="336" t="s">
        <v>78</v>
      </c>
      <c r="J5" s="337"/>
      <c r="K5" s="338"/>
      <c r="L5" s="339" t="s">
        <v>79</v>
      </c>
      <c r="M5" s="336" t="s">
        <v>49</v>
      </c>
      <c r="N5" s="338"/>
      <c r="O5" s="339" t="s">
        <v>80</v>
      </c>
      <c r="P5" s="339" t="s">
        <v>81</v>
      </c>
    </row>
    <row r="6" spans="1:16" ht="24" customHeight="1" x14ac:dyDescent="0.2">
      <c r="A6" s="331"/>
      <c r="B6" s="333"/>
      <c r="C6" s="316"/>
      <c r="D6" s="333"/>
      <c r="E6" s="333"/>
      <c r="F6" s="335"/>
      <c r="G6" s="335"/>
      <c r="H6" s="335"/>
      <c r="I6" s="63" t="s">
        <v>82</v>
      </c>
      <c r="J6" s="63" t="s">
        <v>83</v>
      </c>
      <c r="K6" s="63" t="s">
        <v>84</v>
      </c>
      <c r="L6" s="340"/>
      <c r="M6" s="64" t="s">
        <v>85</v>
      </c>
      <c r="N6" s="63" t="s">
        <v>86</v>
      </c>
      <c r="O6" s="340"/>
      <c r="P6" s="340"/>
    </row>
    <row r="7" spans="1:16" ht="18" customHeight="1" x14ac:dyDescent="0.2">
      <c r="A7" s="65">
        <v>1</v>
      </c>
      <c r="B7" s="66"/>
      <c r="C7" s="66"/>
      <c r="D7" s="67"/>
      <c r="E7" s="68"/>
      <c r="F7" s="65"/>
      <c r="G7" s="65"/>
      <c r="H7" s="65"/>
      <c r="I7" s="93"/>
      <c r="J7" s="93"/>
      <c r="K7" s="93"/>
      <c r="L7" s="93">
        <f>SUM(I7:K7)</f>
        <v>0</v>
      </c>
      <c r="M7" s="93">
        <f>11800*H7</f>
        <v>0</v>
      </c>
      <c r="N7" s="93"/>
      <c r="O7" s="93">
        <f>SUM(I7,M7,N7)</f>
        <v>0</v>
      </c>
      <c r="P7" s="93">
        <f>MIN(L7,O7)</f>
        <v>0</v>
      </c>
    </row>
    <row r="8" spans="1:16" ht="18" customHeight="1" x14ac:dyDescent="0.2">
      <c r="A8" s="69">
        <v>2</v>
      </c>
      <c r="B8" s="70"/>
      <c r="C8" s="70"/>
      <c r="D8" s="70"/>
      <c r="E8" s="70"/>
      <c r="F8" s="69"/>
      <c r="G8" s="69"/>
      <c r="H8" s="69"/>
      <c r="I8" s="94"/>
      <c r="J8" s="94"/>
      <c r="K8" s="94"/>
      <c r="L8" s="93">
        <f t="shared" ref="L8:L26" si="0">SUM(I8:K8)</f>
        <v>0</v>
      </c>
      <c r="M8" s="93">
        <f t="shared" ref="M8:M26" si="1">11800*H8</f>
        <v>0</v>
      </c>
      <c r="N8" s="93"/>
      <c r="O8" s="93">
        <f>SUM(I8,M8,N8)</f>
        <v>0</v>
      </c>
      <c r="P8" s="93">
        <f t="shared" ref="P8:P26" si="2">MIN(L8,O8)</f>
        <v>0</v>
      </c>
    </row>
    <row r="9" spans="1:16" ht="18" customHeight="1" x14ac:dyDescent="0.2">
      <c r="A9" s="65">
        <v>3</v>
      </c>
      <c r="B9" s="70"/>
      <c r="C9" s="70"/>
      <c r="D9" s="70"/>
      <c r="E9" s="70"/>
      <c r="F9" s="69"/>
      <c r="G9" s="69"/>
      <c r="H9" s="69"/>
      <c r="I9" s="94"/>
      <c r="J9" s="94"/>
      <c r="K9" s="94"/>
      <c r="L9" s="93">
        <f t="shared" si="0"/>
        <v>0</v>
      </c>
      <c r="M9" s="93">
        <f t="shared" si="1"/>
        <v>0</v>
      </c>
      <c r="N9" s="93"/>
      <c r="O9" s="93">
        <f t="shared" ref="O9:O26" si="3">SUM(I9,M9,N9)</f>
        <v>0</v>
      </c>
      <c r="P9" s="93">
        <f t="shared" si="2"/>
        <v>0</v>
      </c>
    </row>
    <row r="10" spans="1:16" ht="18" customHeight="1" x14ac:dyDescent="0.2">
      <c r="A10" s="69">
        <v>4</v>
      </c>
      <c r="B10" s="70"/>
      <c r="C10" s="70"/>
      <c r="D10" s="70"/>
      <c r="E10" s="70"/>
      <c r="F10" s="69"/>
      <c r="G10" s="69"/>
      <c r="H10" s="69"/>
      <c r="I10" s="94"/>
      <c r="J10" s="94"/>
      <c r="K10" s="94"/>
      <c r="L10" s="93">
        <f t="shared" si="0"/>
        <v>0</v>
      </c>
      <c r="M10" s="93">
        <f t="shared" si="1"/>
        <v>0</v>
      </c>
      <c r="N10" s="93"/>
      <c r="O10" s="93">
        <f t="shared" si="3"/>
        <v>0</v>
      </c>
      <c r="P10" s="93">
        <f t="shared" si="2"/>
        <v>0</v>
      </c>
    </row>
    <row r="11" spans="1:16" ht="18" customHeight="1" x14ac:dyDescent="0.2">
      <c r="A11" s="65">
        <v>5</v>
      </c>
      <c r="B11" s="71"/>
      <c r="C11" s="71"/>
      <c r="D11" s="70"/>
      <c r="E11" s="68"/>
      <c r="F11" s="65"/>
      <c r="G11" s="65"/>
      <c r="H11" s="65"/>
      <c r="I11" s="93"/>
      <c r="J11" s="93"/>
      <c r="K11" s="93"/>
      <c r="L11" s="93">
        <f t="shared" si="0"/>
        <v>0</v>
      </c>
      <c r="M11" s="93">
        <f t="shared" si="1"/>
        <v>0</v>
      </c>
      <c r="N11" s="93"/>
      <c r="O11" s="93">
        <f t="shared" si="3"/>
        <v>0</v>
      </c>
      <c r="P11" s="93">
        <f t="shared" si="2"/>
        <v>0</v>
      </c>
    </row>
    <row r="12" spans="1:16" ht="18" customHeight="1" x14ac:dyDescent="0.2">
      <c r="A12" s="69">
        <v>6</v>
      </c>
      <c r="B12" s="70"/>
      <c r="C12" s="70"/>
      <c r="D12" s="70"/>
      <c r="E12" s="70"/>
      <c r="F12" s="69"/>
      <c r="G12" s="69"/>
      <c r="H12" s="69"/>
      <c r="I12" s="94"/>
      <c r="J12" s="94"/>
      <c r="K12" s="94"/>
      <c r="L12" s="93">
        <f t="shared" si="0"/>
        <v>0</v>
      </c>
      <c r="M12" s="93">
        <f t="shared" si="1"/>
        <v>0</v>
      </c>
      <c r="N12" s="93"/>
      <c r="O12" s="93">
        <f t="shared" si="3"/>
        <v>0</v>
      </c>
      <c r="P12" s="93">
        <f t="shared" si="2"/>
        <v>0</v>
      </c>
    </row>
    <row r="13" spans="1:16" ht="18" customHeight="1" x14ac:dyDescent="0.2">
      <c r="A13" s="65">
        <v>7</v>
      </c>
      <c r="B13" s="70"/>
      <c r="C13" s="70"/>
      <c r="D13" s="70"/>
      <c r="E13" s="70"/>
      <c r="F13" s="69"/>
      <c r="G13" s="69"/>
      <c r="H13" s="69"/>
      <c r="I13" s="94"/>
      <c r="J13" s="94"/>
      <c r="K13" s="94"/>
      <c r="L13" s="93">
        <f t="shared" si="0"/>
        <v>0</v>
      </c>
      <c r="M13" s="93">
        <f t="shared" si="1"/>
        <v>0</v>
      </c>
      <c r="N13" s="93"/>
      <c r="O13" s="93">
        <f t="shared" si="3"/>
        <v>0</v>
      </c>
      <c r="P13" s="93">
        <f t="shared" si="2"/>
        <v>0</v>
      </c>
    </row>
    <row r="14" spans="1:16" ht="18" customHeight="1" x14ac:dyDescent="0.2">
      <c r="A14" s="69">
        <v>8</v>
      </c>
      <c r="B14" s="70"/>
      <c r="C14" s="70"/>
      <c r="D14" s="70"/>
      <c r="E14" s="70"/>
      <c r="F14" s="69"/>
      <c r="G14" s="69"/>
      <c r="H14" s="69"/>
      <c r="I14" s="94"/>
      <c r="J14" s="94"/>
      <c r="K14" s="94"/>
      <c r="L14" s="93">
        <f t="shared" si="0"/>
        <v>0</v>
      </c>
      <c r="M14" s="93">
        <f t="shared" si="1"/>
        <v>0</v>
      </c>
      <c r="N14" s="93"/>
      <c r="O14" s="93">
        <f t="shared" si="3"/>
        <v>0</v>
      </c>
      <c r="P14" s="93">
        <f t="shared" si="2"/>
        <v>0</v>
      </c>
    </row>
    <row r="15" spans="1:16" ht="18" customHeight="1" x14ac:dyDescent="0.2">
      <c r="A15" s="65">
        <v>9</v>
      </c>
      <c r="B15" s="71"/>
      <c r="C15" s="71"/>
      <c r="D15" s="70"/>
      <c r="E15" s="68"/>
      <c r="F15" s="65"/>
      <c r="G15" s="65"/>
      <c r="H15" s="65"/>
      <c r="I15" s="93"/>
      <c r="J15" s="93"/>
      <c r="K15" s="93"/>
      <c r="L15" s="93">
        <f t="shared" si="0"/>
        <v>0</v>
      </c>
      <c r="M15" s="93">
        <f t="shared" si="1"/>
        <v>0</v>
      </c>
      <c r="N15" s="93"/>
      <c r="O15" s="93">
        <f t="shared" si="3"/>
        <v>0</v>
      </c>
      <c r="P15" s="93">
        <f t="shared" si="2"/>
        <v>0</v>
      </c>
    </row>
    <row r="16" spans="1:16" ht="18" customHeight="1" x14ac:dyDescent="0.2">
      <c r="A16" s="69">
        <v>10</v>
      </c>
      <c r="B16" s="70"/>
      <c r="C16" s="70"/>
      <c r="D16" s="70"/>
      <c r="E16" s="70"/>
      <c r="F16" s="69"/>
      <c r="G16" s="69"/>
      <c r="H16" s="69"/>
      <c r="I16" s="94"/>
      <c r="J16" s="94"/>
      <c r="K16" s="94"/>
      <c r="L16" s="93">
        <f t="shared" si="0"/>
        <v>0</v>
      </c>
      <c r="M16" s="93">
        <f t="shared" si="1"/>
        <v>0</v>
      </c>
      <c r="N16" s="93"/>
      <c r="O16" s="93">
        <f t="shared" si="3"/>
        <v>0</v>
      </c>
      <c r="P16" s="93">
        <f t="shared" si="2"/>
        <v>0</v>
      </c>
    </row>
    <row r="17" spans="1:16" ht="18" customHeight="1" x14ac:dyDescent="0.2">
      <c r="A17" s="65">
        <v>11</v>
      </c>
      <c r="B17" s="70"/>
      <c r="C17" s="70"/>
      <c r="D17" s="70"/>
      <c r="E17" s="70"/>
      <c r="F17" s="69"/>
      <c r="G17" s="69"/>
      <c r="H17" s="69"/>
      <c r="I17" s="94"/>
      <c r="J17" s="94"/>
      <c r="K17" s="94"/>
      <c r="L17" s="93">
        <f t="shared" si="0"/>
        <v>0</v>
      </c>
      <c r="M17" s="93">
        <f t="shared" si="1"/>
        <v>0</v>
      </c>
      <c r="N17" s="93"/>
      <c r="O17" s="93">
        <f t="shared" si="3"/>
        <v>0</v>
      </c>
      <c r="P17" s="93">
        <f t="shared" si="2"/>
        <v>0</v>
      </c>
    </row>
    <row r="18" spans="1:16" ht="18" customHeight="1" x14ac:dyDescent="0.2">
      <c r="A18" s="69">
        <v>12</v>
      </c>
      <c r="B18" s="70"/>
      <c r="C18" s="70"/>
      <c r="D18" s="70"/>
      <c r="E18" s="70"/>
      <c r="F18" s="69"/>
      <c r="G18" s="69"/>
      <c r="H18" s="69"/>
      <c r="I18" s="94"/>
      <c r="J18" s="94"/>
      <c r="K18" s="94"/>
      <c r="L18" s="93">
        <f t="shared" si="0"/>
        <v>0</v>
      </c>
      <c r="M18" s="93">
        <f t="shared" si="1"/>
        <v>0</v>
      </c>
      <c r="N18" s="93"/>
      <c r="O18" s="93">
        <f t="shared" si="3"/>
        <v>0</v>
      </c>
      <c r="P18" s="93">
        <f t="shared" si="2"/>
        <v>0</v>
      </c>
    </row>
    <row r="19" spans="1:16" ht="18" customHeight="1" x14ac:dyDescent="0.2">
      <c r="A19" s="65">
        <v>13</v>
      </c>
      <c r="B19" s="70"/>
      <c r="C19" s="70"/>
      <c r="D19" s="70"/>
      <c r="E19" s="70"/>
      <c r="F19" s="69"/>
      <c r="G19" s="69"/>
      <c r="H19" s="69"/>
      <c r="I19" s="94"/>
      <c r="J19" s="94"/>
      <c r="K19" s="94"/>
      <c r="L19" s="93">
        <f t="shared" si="0"/>
        <v>0</v>
      </c>
      <c r="M19" s="93">
        <f t="shared" si="1"/>
        <v>0</v>
      </c>
      <c r="N19" s="93"/>
      <c r="O19" s="93">
        <f t="shared" si="3"/>
        <v>0</v>
      </c>
      <c r="P19" s="93">
        <f t="shared" si="2"/>
        <v>0</v>
      </c>
    </row>
    <row r="20" spans="1:16" ht="18" customHeight="1" x14ac:dyDescent="0.2">
      <c r="A20" s="69">
        <v>14</v>
      </c>
      <c r="B20" s="71"/>
      <c r="C20" s="71"/>
      <c r="D20" s="70"/>
      <c r="E20" s="68"/>
      <c r="F20" s="65"/>
      <c r="G20" s="65"/>
      <c r="H20" s="65"/>
      <c r="I20" s="93"/>
      <c r="J20" s="93"/>
      <c r="K20" s="93"/>
      <c r="L20" s="93">
        <f t="shared" si="0"/>
        <v>0</v>
      </c>
      <c r="M20" s="93">
        <f t="shared" si="1"/>
        <v>0</v>
      </c>
      <c r="N20" s="93"/>
      <c r="O20" s="93">
        <f t="shared" si="3"/>
        <v>0</v>
      </c>
      <c r="P20" s="93">
        <f t="shared" si="2"/>
        <v>0</v>
      </c>
    </row>
    <row r="21" spans="1:16" ht="18" customHeight="1" x14ac:dyDescent="0.2">
      <c r="A21" s="65">
        <v>15</v>
      </c>
      <c r="B21" s="70"/>
      <c r="C21" s="70"/>
      <c r="D21" s="70"/>
      <c r="E21" s="70"/>
      <c r="F21" s="69"/>
      <c r="G21" s="69"/>
      <c r="H21" s="69"/>
      <c r="I21" s="94"/>
      <c r="J21" s="94"/>
      <c r="K21" s="94"/>
      <c r="L21" s="93">
        <f t="shared" si="0"/>
        <v>0</v>
      </c>
      <c r="M21" s="93">
        <f t="shared" si="1"/>
        <v>0</v>
      </c>
      <c r="N21" s="93"/>
      <c r="O21" s="93">
        <f t="shared" si="3"/>
        <v>0</v>
      </c>
      <c r="P21" s="93">
        <f t="shared" si="2"/>
        <v>0</v>
      </c>
    </row>
    <row r="22" spans="1:16" ht="18" customHeight="1" x14ac:dyDescent="0.2">
      <c r="A22" s="69">
        <v>16</v>
      </c>
      <c r="B22" s="70"/>
      <c r="C22" s="70"/>
      <c r="D22" s="70"/>
      <c r="E22" s="70"/>
      <c r="F22" s="69"/>
      <c r="G22" s="69"/>
      <c r="H22" s="69"/>
      <c r="I22" s="94"/>
      <c r="J22" s="94"/>
      <c r="K22" s="94"/>
      <c r="L22" s="93">
        <f t="shared" si="0"/>
        <v>0</v>
      </c>
      <c r="M22" s="93">
        <f t="shared" si="1"/>
        <v>0</v>
      </c>
      <c r="N22" s="93"/>
      <c r="O22" s="93">
        <f t="shared" si="3"/>
        <v>0</v>
      </c>
      <c r="P22" s="93">
        <f t="shared" si="2"/>
        <v>0</v>
      </c>
    </row>
    <row r="23" spans="1:16" ht="18" customHeight="1" x14ac:dyDescent="0.2">
      <c r="A23" s="65">
        <v>17</v>
      </c>
      <c r="B23" s="70"/>
      <c r="C23" s="70"/>
      <c r="D23" s="70"/>
      <c r="E23" s="70"/>
      <c r="F23" s="69"/>
      <c r="G23" s="69"/>
      <c r="H23" s="69"/>
      <c r="I23" s="94"/>
      <c r="J23" s="94"/>
      <c r="K23" s="94"/>
      <c r="L23" s="93">
        <f t="shared" si="0"/>
        <v>0</v>
      </c>
      <c r="M23" s="93">
        <f t="shared" si="1"/>
        <v>0</v>
      </c>
      <c r="N23" s="93"/>
      <c r="O23" s="93">
        <f t="shared" si="3"/>
        <v>0</v>
      </c>
      <c r="P23" s="93">
        <f t="shared" si="2"/>
        <v>0</v>
      </c>
    </row>
    <row r="24" spans="1:16" ht="18" customHeight="1" x14ac:dyDescent="0.2">
      <c r="A24" s="69">
        <v>18</v>
      </c>
      <c r="B24" s="71"/>
      <c r="C24" s="71"/>
      <c r="D24" s="70"/>
      <c r="E24" s="68"/>
      <c r="F24" s="65"/>
      <c r="G24" s="65"/>
      <c r="H24" s="65"/>
      <c r="I24" s="93"/>
      <c r="J24" s="93"/>
      <c r="K24" s="93"/>
      <c r="L24" s="93">
        <f t="shared" si="0"/>
        <v>0</v>
      </c>
      <c r="M24" s="93">
        <f t="shared" si="1"/>
        <v>0</v>
      </c>
      <c r="N24" s="93"/>
      <c r="O24" s="93">
        <f t="shared" si="3"/>
        <v>0</v>
      </c>
      <c r="P24" s="93">
        <f t="shared" si="2"/>
        <v>0</v>
      </c>
    </row>
    <row r="25" spans="1:16" ht="18" customHeight="1" x14ac:dyDescent="0.2">
      <c r="A25" s="65">
        <v>19</v>
      </c>
      <c r="B25" s="70"/>
      <c r="C25" s="70"/>
      <c r="D25" s="70"/>
      <c r="E25" s="70"/>
      <c r="F25" s="69"/>
      <c r="G25" s="69"/>
      <c r="H25" s="69"/>
      <c r="I25" s="94"/>
      <c r="J25" s="94"/>
      <c r="K25" s="94"/>
      <c r="L25" s="93">
        <f t="shared" si="0"/>
        <v>0</v>
      </c>
      <c r="M25" s="93">
        <f t="shared" si="1"/>
        <v>0</v>
      </c>
      <c r="N25" s="93"/>
      <c r="O25" s="93">
        <f t="shared" si="3"/>
        <v>0</v>
      </c>
      <c r="P25" s="93">
        <f t="shared" si="2"/>
        <v>0</v>
      </c>
    </row>
    <row r="26" spans="1:16" ht="18" customHeight="1" thickBot="1" x14ac:dyDescent="0.25">
      <c r="A26" s="72">
        <v>20</v>
      </c>
      <c r="B26" s="73"/>
      <c r="C26" s="73"/>
      <c r="D26" s="74"/>
      <c r="E26" s="74"/>
      <c r="F26" s="72"/>
      <c r="G26" s="72"/>
      <c r="H26" s="72"/>
      <c r="I26" s="95"/>
      <c r="J26" s="95"/>
      <c r="K26" s="95"/>
      <c r="L26" s="96">
        <f t="shared" si="0"/>
        <v>0</v>
      </c>
      <c r="M26" s="99">
        <f t="shared" si="1"/>
        <v>0</v>
      </c>
      <c r="N26" s="96"/>
      <c r="O26" s="96">
        <f t="shared" si="3"/>
        <v>0</v>
      </c>
      <c r="P26" s="96">
        <f t="shared" si="2"/>
        <v>0</v>
      </c>
    </row>
    <row r="27" spans="1:16" ht="18" customHeight="1" thickTop="1" x14ac:dyDescent="0.2">
      <c r="A27" s="326" t="s">
        <v>0</v>
      </c>
      <c r="B27" s="327"/>
      <c r="C27" s="327"/>
      <c r="D27" s="327"/>
      <c r="E27" s="328"/>
      <c r="F27" s="75"/>
      <c r="G27" s="75"/>
      <c r="H27" s="75"/>
      <c r="I27" s="97">
        <f>SUM(I7:I26)</f>
        <v>0</v>
      </c>
      <c r="J27" s="97">
        <f t="shared" ref="J27:P27" si="4">SUM(J7:J26)</f>
        <v>0</v>
      </c>
      <c r="K27" s="97">
        <f t="shared" si="4"/>
        <v>0</v>
      </c>
      <c r="L27" s="97">
        <f t="shared" si="4"/>
        <v>0</v>
      </c>
      <c r="M27" s="100">
        <f t="shared" si="4"/>
        <v>0</v>
      </c>
      <c r="N27" s="97">
        <f t="shared" si="4"/>
        <v>0</v>
      </c>
      <c r="O27" s="97">
        <f t="shared" si="4"/>
        <v>0</v>
      </c>
      <c r="P27" s="97">
        <f t="shared" si="4"/>
        <v>0</v>
      </c>
    </row>
    <row r="28" spans="1:16" ht="18" customHeight="1" x14ac:dyDescent="0.2">
      <c r="A28" s="38" t="s">
        <v>87</v>
      </c>
      <c r="B28" s="37" t="s">
        <v>88</v>
      </c>
      <c r="C28" s="37"/>
      <c r="D28" s="37"/>
      <c r="E28" s="37"/>
      <c r="F28" s="37"/>
      <c r="G28" s="37"/>
      <c r="H28" s="37"/>
      <c r="I28" s="37"/>
      <c r="J28" s="37"/>
      <c r="K28" s="37"/>
      <c r="L28" s="37"/>
      <c r="M28" s="37"/>
      <c r="N28" s="37"/>
      <c r="O28" s="37"/>
      <c r="P28" s="37"/>
    </row>
    <row r="29" spans="1:16" ht="18" customHeight="1" x14ac:dyDescent="0.2">
      <c r="A29" s="38"/>
      <c r="B29" s="37" t="s">
        <v>89</v>
      </c>
      <c r="C29" s="37"/>
      <c r="D29" s="37"/>
      <c r="E29" s="37"/>
      <c r="F29" s="37"/>
      <c r="G29" s="37"/>
      <c r="H29" s="37"/>
      <c r="I29" s="37"/>
      <c r="J29" s="37"/>
      <c r="K29" s="37"/>
      <c r="L29" s="37"/>
      <c r="M29" s="37"/>
      <c r="N29" s="37"/>
      <c r="O29" s="37"/>
      <c r="P29" s="37"/>
    </row>
    <row r="30" spans="1:16" ht="18" customHeight="1" x14ac:dyDescent="0.2">
      <c r="A30" s="38"/>
      <c r="B30" s="37" t="s">
        <v>90</v>
      </c>
      <c r="C30" s="37"/>
      <c r="D30" s="37"/>
      <c r="E30" s="37"/>
      <c r="F30" s="37"/>
      <c r="G30" s="37"/>
      <c r="H30" s="37"/>
      <c r="I30" s="37"/>
      <c r="J30" s="37"/>
      <c r="K30" s="37"/>
      <c r="L30" s="37"/>
      <c r="M30" s="37"/>
      <c r="N30" s="37"/>
      <c r="O30" s="37"/>
      <c r="P30" s="37"/>
    </row>
  </sheetData>
  <mergeCells count="16">
    <mergeCell ref="A27:E27"/>
    <mergeCell ref="A2:P2"/>
    <mergeCell ref="O3:P3"/>
    <mergeCell ref="A5:A6"/>
    <mergeCell ref="B5:B6"/>
    <mergeCell ref="C5:C6"/>
    <mergeCell ref="D5:D6"/>
    <mergeCell ref="E5:E6"/>
    <mergeCell ref="F5:F6"/>
    <mergeCell ref="G5:G6"/>
    <mergeCell ref="H5:H6"/>
    <mergeCell ref="I5:K5"/>
    <mergeCell ref="L5:L6"/>
    <mergeCell ref="M5:N5"/>
    <mergeCell ref="O5:O6"/>
    <mergeCell ref="P5:P6"/>
  </mergeCells>
  <phoneticPr fontId="2"/>
  <pageMargins left="0.7" right="0.7" top="0.75" bottom="0.75" header="0.3" footer="0.3"/>
  <pageSetup paperSize="9" scale="80" orientation="landscape"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C4C96-04B4-481E-A8A1-C87C6FF84FA0}">
  <dimension ref="A1:J15"/>
  <sheetViews>
    <sheetView showZeros="0" view="pageBreakPreview" zoomScaleNormal="100" zoomScaleSheetLayoutView="100" workbookViewId="0">
      <selection activeCell="G9" sqref="G9"/>
    </sheetView>
  </sheetViews>
  <sheetFormatPr defaultColWidth="9" defaultRowHeight="13" x14ac:dyDescent="0.2"/>
  <cols>
    <col min="1" max="1" width="19.36328125" style="4" customWidth="1"/>
    <col min="2" max="9" width="12.6328125" style="4" customWidth="1"/>
    <col min="10" max="10" width="11.08984375" style="4" customWidth="1"/>
    <col min="11" max="256" width="9" style="4"/>
    <col min="257" max="257" width="19.36328125" style="4" customWidth="1"/>
    <col min="258" max="265" width="12.6328125" style="4" customWidth="1"/>
    <col min="266" max="266" width="11.08984375" style="4" customWidth="1"/>
    <col min="267" max="512" width="9" style="4"/>
    <col min="513" max="513" width="19.36328125" style="4" customWidth="1"/>
    <col min="514" max="521" width="12.6328125" style="4" customWidth="1"/>
    <col min="522" max="522" width="11.08984375" style="4" customWidth="1"/>
    <col min="523" max="768" width="9" style="4"/>
    <col min="769" max="769" width="19.36328125" style="4" customWidth="1"/>
    <col min="770" max="777" width="12.6328125" style="4" customWidth="1"/>
    <col min="778" max="778" width="11.08984375" style="4" customWidth="1"/>
    <col min="779" max="1024" width="9" style="4"/>
    <col min="1025" max="1025" width="19.36328125" style="4" customWidth="1"/>
    <col min="1026" max="1033" width="12.6328125" style="4" customWidth="1"/>
    <col min="1034" max="1034" width="11.08984375" style="4" customWidth="1"/>
    <col min="1035" max="1280" width="9" style="4"/>
    <col min="1281" max="1281" width="19.36328125" style="4" customWidth="1"/>
    <col min="1282" max="1289" width="12.6328125" style="4" customWidth="1"/>
    <col min="1290" max="1290" width="11.08984375" style="4" customWidth="1"/>
    <col min="1291" max="1536" width="9" style="4"/>
    <col min="1537" max="1537" width="19.36328125" style="4" customWidth="1"/>
    <col min="1538" max="1545" width="12.6328125" style="4" customWidth="1"/>
    <col min="1546" max="1546" width="11.08984375" style="4" customWidth="1"/>
    <col min="1547" max="1792" width="9" style="4"/>
    <col min="1793" max="1793" width="19.36328125" style="4" customWidth="1"/>
    <col min="1794" max="1801" width="12.6328125" style="4" customWidth="1"/>
    <col min="1802" max="1802" width="11.08984375" style="4" customWidth="1"/>
    <col min="1803" max="2048" width="9" style="4"/>
    <col min="2049" max="2049" width="19.36328125" style="4" customWidth="1"/>
    <col min="2050" max="2057" width="12.6328125" style="4" customWidth="1"/>
    <col min="2058" max="2058" width="11.08984375" style="4" customWidth="1"/>
    <col min="2059" max="2304" width="9" style="4"/>
    <col min="2305" max="2305" width="19.36328125" style="4" customWidth="1"/>
    <col min="2306" max="2313" width="12.6328125" style="4" customWidth="1"/>
    <col min="2314" max="2314" width="11.08984375" style="4" customWidth="1"/>
    <col min="2315" max="2560" width="9" style="4"/>
    <col min="2561" max="2561" width="19.36328125" style="4" customWidth="1"/>
    <col min="2562" max="2569" width="12.6328125" style="4" customWidth="1"/>
    <col min="2570" max="2570" width="11.08984375" style="4" customWidth="1"/>
    <col min="2571" max="2816" width="9" style="4"/>
    <col min="2817" max="2817" width="19.36328125" style="4" customWidth="1"/>
    <col min="2818" max="2825" width="12.6328125" style="4" customWidth="1"/>
    <col min="2826" max="2826" width="11.08984375" style="4" customWidth="1"/>
    <col min="2827" max="3072" width="9" style="4"/>
    <col min="3073" max="3073" width="19.36328125" style="4" customWidth="1"/>
    <col min="3074" max="3081" width="12.6328125" style="4" customWidth="1"/>
    <col min="3082" max="3082" width="11.08984375" style="4" customWidth="1"/>
    <col min="3083" max="3328" width="9" style="4"/>
    <col min="3329" max="3329" width="19.36328125" style="4" customWidth="1"/>
    <col min="3330" max="3337" width="12.6328125" style="4" customWidth="1"/>
    <col min="3338" max="3338" width="11.08984375" style="4" customWidth="1"/>
    <col min="3339" max="3584" width="9" style="4"/>
    <col min="3585" max="3585" width="19.36328125" style="4" customWidth="1"/>
    <col min="3586" max="3593" width="12.6328125" style="4" customWidth="1"/>
    <col min="3594" max="3594" width="11.08984375" style="4" customWidth="1"/>
    <col min="3595" max="3840" width="9" style="4"/>
    <col min="3841" max="3841" width="19.36328125" style="4" customWidth="1"/>
    <col min="3842" max="3849" width="12.6328125" style="4" customWidth="1"/>
    <col min="3850" max="3850" width="11.08984375" style="4" customWidth="1"/>
    <col min="3851" max="4096" width="9" style="4"/>
    <col min="4097" max="4097" width="19.36328125" style="4" customWidth="1"/>
    <col min="4098" max="4105" width="12.6328125" style="4" customWidth="1"/>
    <col min="4106" max="4106" width="11.08984375" style="4" customWidth="1"/>
    <col min="4107" max="4352" width="9" style="4"/>
    <col min="4353" max="4353" width="19.36328125" style="4" customWidth="1"/>
    <col min="4354" max="4361" width="12.6328125" style="4" customWidth="1"/>
    <col min="4362" max="4362" width="11.08984375" style="4" customWidth="1"/>
    <col min="4363" max="4608" width="9" style="4"/>
    <col min="4609" max="4609" width="19.36328125" style="4" customWidth="1"/>
    <col min="4610" max="4617" width="12.6328125" style="4" customWidth="1"/>
    <col min="4618" max="4618" width="11.08984375" style="4" customWidth="1"/>
    <col min="4619" max="4864" width="9" style="4"/>
    <col min="4865" max="4865" width="19.36328125" style="4" customWidth="1"/>
    <col min="4866" max="4873" width="12.6328125" style="4" customWidth="1"/>
    <col min="4874" max="4874" width="11.08984375" style="4" customWidth="1"/>
    <col min="4875" max="5120" width="9" style="4"/>
    <col min="5121" max="5121" width="19.36328125" style="4" customWidth="1"/>
    <col min="5122" max="5129" width="12.6328125" style="4" customWidth="1"/>
    <col min="5130" max="5130" width="11.08984375" style="4" customWidth="1"/>
    <col min="5131" max="5376" width="9" style="4"/>
    <col min="5377" max="5377" width="19.36328125" style="4" customWidth="1"/>
    <col min="5378" max="5385" width="12.6328125" style="4" customWidth="1"/>
    <col min="5386" max="5386" width="11.08984375" style="4" customWidth="1"/>
    <col min="5387" max="5632" width="9" style="4"/>
    <col min="5633" max="5633" width="19.36328125" style="4" customWidth="1"/>
    <col min="5634" max="5641" width="12.6328125" style="4" customWidth="1"/>
    <col min="5642" max="5642" width="11.08984375" style="4" customWidth="1"/>
    <col min="5643" max="5888" width="9" style="4"/>
    <col min="5889" max="5889" width="19.36328125" style="4" customWidth="1"/>
    <col min="5890" max="5897" width="12.6328125" style="4" customWidth="1"/>
    <col min="5898" max="5898" width="11.08984375" style="4" customWidth="1"/>
    <col min="5899" max="6144" width="9" style="4"/>
    <col min="6145" max="6145" width="19.36328125" style="4" customWidth="1"/>
    <col min="6146" max="6153" width="12.6328125" style="4" customWidth="1"/>
    <col min="6154" max="6154" width="11.08984375" style="4" customWidth="1"/>
    <col min="6155" max="6400" width="9" style="4"/>
    <col min="6401" max="6401" width="19.36328125" style="4" customWidth="1"/>
    <col min="6402" max="6409" width="12.6328125" style="4" customWidth="1"/>
    <col min="6410" max="6410" width="11.08984375" style="4" customWidth="1"/>
    <col min="6411" max="6656" width="9" style="4"/>
    <col min="6657" max="6657" width="19.36328125" style="4" customWidth="1"/>
    <col min="6658" max="6665" width="12.6328125" style="4" customWidth="1"/>
    <col min="6666" max="6666" width="11.08984375" style="4" customWidth="1"/>
    <col min="6667" max="6912" width="9" style="4"/>
    <col min="6913" max="6913" width="19.36328125" style="4" customWidth="1"/>
    <col min="6914" max="6921" width="12.6328125" style="4" customWidth="1"/>
    <col min="6922" max="6922" width="11.08984375" style="4" customWidth="1"/>
    <col min="6923" max="7168" width="9" style="4"/>
    <col min="7169" max="7169" width="19.36328125" style="4" customWidth="1"/>
    <col min="7170" max="7177" width="12.6328125" style="4" customWidth="1"/>
    <col min="7178" max="7178" width="11.08984375" style="4" customWidth="1"/>
    <col min="7179" max="7424" width="9" style="4"/>
    <col min="7425" max="7425" width="19.36328125" style="4" customWidth="1"/>
    <col min="7426" max="7433" width="12.6328125" style="4" customWidth="1"/>
    <col min="7434" max="7434" width="11.08984375" style="4" customWidth="1"/>
    <col min="7435" max="7680" width="9" style="4"/>
    <col min="7681" max="7681" width="19.36328125" style="4" customWidth="1"/>
    <col min="7682" max="7689" width="12.6328125" style="4" customWidth="1"/>
    <col min="7690" max="7690" width="11.08984375" style="4" customWidth="1"/>
    <col min="7691" max="7936" width="9" style="4"/>
    <col min="7937" max="7937" width="19.36328125" style="4" customWidth="1"/>
    <col min="7938" max="7945" width="12.6328125" style="4" customWidth="1"/>
    <col min="7946" max="7946" width="11.08984375" style="4" customWidth="1"/>
    <col min="7947" max="8192" width="9" style="4"/>
    <col min="8193" max="8193" width="19.36328125" style="4" customWidth="1"/>
    <col min="8194" max="8201" width="12.6328125" style="4" customWidth="1"/>
    <col min="8202" max="8202" width="11.08984375" style="4" customWidth="1"/>
    <col min="8203" max="8448" width="9" style="4"/>
    <col min="8449" max="8449" width="19.36328125" style="4" customWidth="1"/>
    <col min="8450" max="8457" width="12.6328125" style="4" customWidth="1"/>
    <col min="8458" max="8458" width="11.08984375" style="4" customWidth="1"/>
    <col min="8459" max="8704" width="9" style="4"/>
    <col min="8705" max="8705" width="19.36328125" style="4" customWidth="1"/>
    <col min="8706" max="8713" width="12.6328125" style="4" customWidth="1"/>
    <col min="8714" max="8714" width="11.08984375" style="4" customWidth="1"/>
    <col min="8715" max="8960" width="9" style="4"/>
    <col min="8961" max="8961" width="19.36328125" style="4" customWidth="1"/>
    <col min="8962" max="8969" width="12.6328125" style="4" customWidth="1"/>
    <col min="8970" max="8970" width="11.08984375" style="4" customWidth="1"/>
    <col min="8971" max="9216" width="9" style="4"/>
    <col min="9217" max="9217" width="19.36328125" style="4" customWidth="1"/>
    <col min="9218" max="9225" width="12.6328125" style="4" customWidth="1"/>
    <col min="9226" max="9226" width="11.08984375" style="4" customWidth="1"/>
    <col min="9227" max="9472" width="9" style="4"/>
    <col min="9473" max="9473" width="19.36328125" style="4" customWidth="1"/>
    <col min="9474" max="9481" width="12.6328125" style="4" customWidth="1"/>
    <col min="9482" max="9482" width="11.08984375" style="4" customWidth="1"/>
    <col min="9483" max="9728" width="9" style="4"/>
    <col min="9729" max="9729" width="19.36328125" style="4" customWidth="1"/>
    <col min="9730" max="9737" width="12.6328125" style="4" customWidth="1"/>
    <col min="9738" max="9738" width="11.08984375" style="4" customWidth="1"/>
    <col min="9739" max="9984" width="9" style="4"/>
    <col min="9985" max="9985" width="19.36328125" style="4" customWidth="1"/>
    <col min="9986" max="9993" width="12.6328125" style="4" customWidth="1"/>
    <col min="9994" max="9994" width="11.08984375" style="4" customWidth="1"/>
    <col min="9995" max="10240" width="9" style="4"/>
    <col min="10241" max="10241" width="19.36328125" style="4" customWidth="1"/>
    <col min="10242" max="10249" width="12.6328125" style="4" customWidth="1"/>
    <col min="10250" max="10250" width="11.08984375" style="4" customWidth="1"/>
    <col min="10251" max="10496" width="9" style="4"/>
    <col min="10497" max="10497" width="19.36328125" style="4" customWidth="1"/>
    <col min="10498" max="10505" width="12.6328125" style="4" customWidth="1"/>
    <col min="10506" max="10506" width="11.08984375" style="4" customWidth="1"/>
    <col min="10507" max="10752" width="9" style="4"/>
    <col min="10753" max="10753" width="19.36328125" style="4" customWidth="1"/>
    <col min="10754" max="10761" width="12.6328125" style="4" customWidth="1"/>
    <col min="10762" max="10762" width="11.08984375" style="4" customWidth="1"/>
    <col min="10763" max="11008" width="9" style="4"/>
    <col min="11009" max="11009" width="19.36328125" style="4" customWidth="1"/>
    <col min="11010" max="11017" width="12.6328125" style="4" customWidth="1"/>
    <col min="11018" max="11018" width="11.08984375" style="4" customWidth="1"/>
    <col min="11019" max="11264" width="9" style="4"/>
    <col min="11265" max="11265" width="19.36328125" style="4" customWidth="1"/>
    <col min="11266" max="11273" width="12.6328125" style="4" customWidth="1"/>
    <col min="11274" max="11274" width="11.08984375" style="4" customWidth="1"/>
    <col min="11275" max="11520" width="9" style="4"/>
    <col min="11521" max="11521" width="19.36328125" style="4" customWidth="1"/>
    <col min="11522" max="11529" width="12.6328125" style="4" customWidth="1"/>
    <col min="11530" max="11530" width="11.08984375" style="4" customWidth="1"/>
    <col min="11531" max="11776" width="9" style="4"/>
    <col min="11777" max="11777" width="19.36328125" style="4" customWidth="1"/>
    <col min="11778" max="11785" width="12.6328125" style="4" customWidth="1"/>
    <col min="11786" max="11786" width="11.08984375" style="4" customWidth="1"/>
    <col min="11787" max="12032" width="9" style="4"/>
    <col min="12033" max="12033" width="19.36328125" style="4" customWidth="1"/>
    <col min="12034" max="12041" width="12.6328125" style="4" customWidth="1"/>
    <col min="12042" max="12042" width="11.08984375" style="4" customWidth="1"/>
    <col min="12043" max="12288" width="9" style="4"/>
    <col min="12289" max="12289" width="19.36328125" style="4" customWidth="1"/>
    <col min="12290" max="12297" width="12.6328125" style="4" customWidth="1"/>
    <col min="12298" max="12298" width="11.08984375" style="4" customWidth="1"/>
    <col min="12299" max="12544" width="9" style="4"/>
    <col min="12545" max="12545" width="19.36328125" style="4" customWidth="1"/>
    <col min="12546" max="12553" width="12.6328125" style="4" customWidth="1"/>
    <col min="12554" max="12554" width="11.08984375" style="4" customWidth="1"/>
    <col min="12555" max="12800" width="9" style="4"/>
    <col min="12801" max="12801" width="19.36328125" style="4" customWidth="1"/>
    <col min="12802" max="12809" width="12.6328125" style="4" customWidth="1"/>
    <col min="12810" max="12810" width="11.08984375" style="4" customWidth="1"/>
    <col min="12811" max="13056" width="9" style="4"/>
    <col min="13057" max="13057" width="19.36328125" style="4" customWidth="1"/>
    <col min="13058" max="13065" width="12.6328125" style="4" customWidth="1"/>
    <col min="13066" max="13066" width="11.08984375" style="4" customWidth="1"/>
    <col min="13067" max="13312" width="9" style="4"/>
    <col min="13313" max="13313" width="19.36328125" style="4" customWidth="1"/>
    <col min="13314" max="13321" width="12.6328125" style="4" customWidth="1"/>
    <col min="13322" max="13322" width="11.08984375" style="4" customWidth="1"/>
    <col min="13323" max="13568" width="9" style="4"/>
    <col min="13569" max="13569" width="19.36328125" style="4" customWidth="1"/>
    <col min="13570" max="13577" width="12.6328125" style="4" customWidth="1"/>
    <col min="13578" max="13578" width="11.08984375" style="4" customWidth="1"/>
    <col min="13579" max="13824" width="9" style="4"/>
    <col min="13825" max="13825" width="19.36328125" style="4" customWidth="1"/>
    <col min="13826" max="13833" width="12.6328125" style="4" customWidth="1"/>
    <col min="13834" max="13834" width="11.08984375" style="4" customWidth="1"/>
    <col min="13835" max="14080" width="9" style="4"/>
    <col min="14081" max="14081" width="19.36328125" style="4" customWidth="1"/>
    <col min="14082" max="14089" width="12.6328125" style="4" customWidth="1"/>
    <col min="14090" max="14090" width="11.08984375" style="4" customWidth="1"/>
    <col min="14091" max="14336" width="9" style="4"/>
    <col min="14337" max="14337" width="19.36328125" style="4" customWidth="1"/>
    <col min="14338" max="14345" width="12.6328125" style="4" customWidth="1"/>
    <col min="14346" max="14346" width="11.08984375" style="4" customWidth="1"/>
    <col min="14347" max="14592" width="9" style="4"/>
    <col min="14593" max="14593" width="19.36328125" style="4" customWidth="1"/>
    <col min="14594" max="14601" width="12.6328125" style="4" customWidth="1"/>
    <col min="14602" max="14602" width="11.08984375" style="4" customWidth="1"/>
    <col min="14603" max="14848" width="9" style="4"/>
    <col min="14849" max="14849" width="19.36328125" style="4" customWidth="1"/>
    <col min="14850" max="14857" width="12.6328125" style="4" customWidth="1"/>
    <col min="14858" max="14858" width="11.08984375" style="4" customWidth="1"/>
    <col min="14859" max="15104" width="9" style="4"/>
    <col min="15105" max="15105" width="19.36328125" style="4" customWidth="1"/>
    <col min="15106" max="15113" width="12.6328125" style="4" customWidth="1"/>
    <col min="15114" max="15114" width="11.08984375" style="4" customWidth="1"/>
    <col min="15115" max="15360" width="9" style="4"/>
    <col min="15361" max="15361" width="19.36328125" style="4" customWidth="1"/>
    <col min="15362" max="15369" width="12.6328125" style="4" customWidth="1"/>
    <col min="15370" max="15370" width="11.08984375" style="4" customWidth="1"/>
    <col min="15371" max="15616" width="9" style="4"/>
    <col min="15617" max="15617" width="19.36328125" style="4" customWidth="1"/>
    <col min="15618" max="15625" width="12.6328125" style="4" customWidth="1"/>
    <col min="15626" max="15626" width="11.08984375" style="4" customWidth="1"/>
    <col min="15627" max="15872" width="9" style="4"/>
    <col min="15873" max="15873" width="19.36328125" style="4" customWidth="1"/>
    <col min="15874" max="15881" width="12.6328125" style="4" customWidth="1"/>
    <col min="15882" max="15882" width="11.08984375" style="4" customWidth="1"/>
    <col min="15883" max="16128" width="9" style="4"/>
    <col min="16129" max="16129" width="19.36328125" style="4" customWidth="1"/>
    <col min="16130" max="16137" width="12.6328125" style="4" customWidth="1"/>
    <col min="16138" max="16138" width="11.08984375" style="4" customWidth="1"/>
    <col min="16139" max="16384" width="9" style="4"/>
  </cols>
  <sheetData>
    <row r="1" spans="1:10" x14ac:dyDescent="0.2">
      <c r="A1" s="4" t="s">
        <v>92</v>
      </c>
    </row>
    <row r="2" spans="1:10" ht="34.5" customHeight="1" x14ac:dyDescent="0.2">
      <c r="A2" s="277" t="s">
        <v>93</v>
      </c>
      <c r="B2" s="277"/>
      <c r="C2" s="277"/>
      <c r="D2" s="277"/>
      <c r="E2" s="277"/>
      <c r="F2" s="277"/>
      <c r="G2" s="277"/>
      <c r="H2" s="277"/>
      <c r="I2" s="277"/>
      <c r="J2" s="5"/>
    </row>
    <row r="3" spans="1:10" ht="17.25" customHeight="1" x14ac:dyDescent="0.2">
      <c r="G3" s="6" t="s">
        <v>8</v>
      </c>
      <c r="H3" s="289"/>
      <c r="I3" s="289"/>
      <c r="J3" s="7"/>
    </row>
    <row r="4" spans="1:10" ht="24" customHeight="1" x14ac:dyDescent="0.2">
      <c r="I4" s="24" t="s">
        <v>9</v>
      </c>
      <c r="J4" s="7"/>
    </row>
    <row r="5" spans="1:10" ht="20.25" customHeight="1" x14ac:dyDescent="0.2">
      <c r="A5" s="8"/>
      <c r="B5" s="9"/>
      <c r="C5" s="9" t="s">
        <v>29</v>
      </c>
      <c r="D5" s="9"/>
      <c r="E5" s="9"/>
      <c r="F5" s="9"/>
      <c r="G5" s="9"/>
      <c r="H5" s="9"/>
      <c r="I5" s="9"/>
      <c r="J5" s="10"/>
    </row>
    <row r="6" spans="1:10" ht="20.25" customHeight="1" x14ac:dyDescent="0.2">
      <c r="A6" s="11" t="s">
        <v>11</v>
      </c>
      <c r="B6" s="12" t="s">
        <v>12</v>
      </c>
      <c r="C6" s="12" t="s">
        <v>30</v>
      </c>
      <c r="D6" s="11" t="s">
        <v>13</v>
      </c>
      <c r="E6" s="12" t="s">
        <v>94</v>
      </c>
      <c r="F6" s="11" t="s">
        <v>15</v>
      </c>
      <c r="G6" s="11" t="s">
        <v>16</v>
      </c>
      <c r="H6" s="12" t="s">
        <v>33</v>
      </c>
      <c r="I6" s="13" t="s">
        <v>17</v>
      </c>
      <c r="J6" s="14"/>
    </row>
    <row r="7" spans="1:10" ht="20.25" customHeight="1" x14ac:dyDescent="0.2">
      <c r="A7" s="15"/>
      <c r="B7" s="12"/>
      <c r="C7" s="12" t="s">
        <v>31</v>
      </c>
      <c r="D7" s="12"/>
      <c r="E7" s="12" t="s">
        <v>95</v>
      </c>
      <c r="F7" s="12"/>
      <c r="G7" s="12"/>
      <c r="H7" s="12"/>
      <c r="I7" s="16" t="s">
        <v>19</v>
      </c>
      <c r="J7" s="10"/>
    </row>
    <row r="8" spans="1:10" s="1" customFormat="1" ht="25.5" customHeight="1" x14ac:dyDescent="0.2">
      <c r="A8" s="17"/>
      <c r="B8" s="18" t="s">
        <v>20</v>
      </c>
      <c r="C8" s="18" t="s">
        <v>32</v>
      </c>
      <c r="D8" s="18" t="s">
        <v>21</v>
      </c>
      <c r="E8" s="18" t="s">
        <v>22</v>
      </c>
      <c r="F8" s="18" t="s">
        <v>23</v>
      </c>
      <c r="G8" s="18" t="s">
        <v>24</v>
      </c>
      <c r="H8" s="18" t="s">
        <v>25</v>
      </c>
      <c r="I8" s="18" t="s">
        <v>34</v>
      </c>
      <c r="J8" s="19"/>
    </row>
    <row r="9" spans="1:10" s="1" customFormat="1" ht="47.15" customHeight="1" x14ac:dyDescent="0.2">
      <c r="A9" s="25" t="s">
        <v>27</v>
      </c>
      <c r="B9" s="29">
        <f>第５号!K14</f>
        <v>0</v>
      </c>
      <c r="C9" s="29"/>
      <c r="D9" s="29">
        <f>B9-C9</f>
        <v>0</v>
      </c>
      <c r="E9" s="20">
        <f>D9</f>
        <v>0</v>
      </c>
      <c r="F9" s="20">
        <f>第５号!L14</f>
        <v>0</v>
      </c>
      <c r="G9" s="20">
        <f>第５号!M14</f>
        <v>0</v>
      </c>
      <c r="H9" s="27" t="s">
        <v>67</v>
      </c>
      <c r="I9" s="29">
        <f>ROUNDDOWN(G9*1/2,-3)</f>
        <v>0</v>
      </c>
      <c r="J9" s="31"/>
    </row>
    <row r="10" spans="1:10" s="1" customFormat="1" ht="47.15" customHeight="1" x14ac:dyDescent="0.2">
      <c r="A10" s="26" t="s">
        <v>28</v>
      </c>
      <c r="B10" s="30">
        <f>第５号!K20</f>
        <v>0</v>
      </c>
      <c r="C10" s="30"/>
      <c r="D10" s="30">
        <f>B10-C10</f>
        <v>0</v>
      </c>
      <c r="E10" s="20">
        <f>D10</f>
        <v>0</v>
      </c>
      <c r="F10" s="32">
        <f>第５号!L20</f>
        <v>0</v>
      </c>
      <c r="G10" s="111">
        <f>第５号!M20</f>
        <v>0</v>
      </c>
      <c r="H10" s="27" t="s">
        <v>57</v>
      </c>
      <c r="I10" s="29">
        <f>ROUNDDOWN(G10*2/3,-3)</f>
        <v>0</v>
      </c>
      <c r="J10" s="21"/>
    </row>
    <row r="11" spans="1:10" s="1" customFormat="1" ht="47.15" customHeight="1" x14ac:dyDescent="0.2">
      <c r="A11" s="58" t="s">
        <v>66</v>
      </c>
      <c r="B11" s="112">
        <f>第６号!L27</f>
        <v>0</v>
      </c>
      <c r="C11" s="59"/>
      <c r="D11" s="59">
        <f>B11-C11</f>
        <v>0</v>
      </c>
      <c r="E11" s="52">
        <f>D11</f>
        <v>0</v>
      </c>
      <c r="F11" s="22">
        <f>第６号!O27</f>
        <v>0</v>
      </c>
      <c r="G11" s="113">
        <f>第６号!P27</f>
        <v>0</v>
      </c>
      <c r="H11" s="27" t="s">
        <v>67</v>
      </c>
      <c r="I11" s="29">
        <f>ROUNDDOWN(G11*1/2,-3)</f>
        <v>0</v>
      </c>
      <c r="J11" s="21"/>
    </row>
    <row r="12" spans="1:10" s="1" customFormat="1" ht="49.5" customHeight="1" x14ac:dyDescent="0.2">
      <c r="A12" s="3" t="s">
        <v>26</v>
      </c>
      <c r="B12" s="22">
        <f>SUM(B9:B11)</f>
        <v>0</v>
      </c>
      <c r="C12" s="114"/>
      <c r="D12" s="23">
        <f>SUM(D9:D11)</f>
        <v>0</v>
      </c>
      <c r="E12" s="22">
        <f>SUM(E9:E11)</f>
        <v>0</v>
      </c>
      <c r="F12" s="22">
        <f>SUM(F9:F11)</f>
        <v>0</v>
      </c>
      <c r="G12" s="22">
        <f>SUM(G9:G11)</f>
        <v>0</v>
      </c>
      <c r="H12" s="28"/>
      <c r="I12" s="32">
        <f>ROUNDDOWN(SUM(I9:I11),-3)</f>
        <v>0</v>
      </c>
      <c r="J12" s="31"/>
    </row>
    <row r="13" spans="1:10" ht="20.25" customHeight="1" x14ac:dyDescent="0.2">
      <c r="A13" s="4" t="s">
        <v>96</v>
      </c>
    </row>
    <row r="14" spans="1:10" ht="20.25" customHeight="1" x14ac:dyDescent="0.2">
      <c r="A14" s="4" t="s">
        <v>68</v>
      </c>
    </row>
    <row r="15" spans="1:10" ht="16.5" customHeight="1" x14ac:dyDescent="0.2">
      <c r="A15" s="4" t="s">
        <v>69</v>
      </c>
    </row>
  </sheetData>
  <mergeCells count="2">
    <mergeCell ref="A2:I2"/>
    <mergeCell ref="H3:I3"/>
  </mergeCells>
  <phoneticPr fontId="2"/>
  <printOptions horizontalCentered="1"/>
  <pageMargins left="0.70866141732283472" right="0.70866141732283472" top="0.86614173228346458" bottom="0.70866141732283472" header="0.69" footer="0.31496062992125984"/>
  <pageSetup paperSize="9" orientation="landscape" r:id="rId1"/>
  <headerFooter>
    <oddHeader>&amp;R&amp;"ＭＳ 明朝,標準"&amp;10（改正後）</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51899-A9FC-4559-AA4F-A8C73107BC61}">
  <dimension ref="A1:N29"/>
  <sheetViews>
    <sheetView showZeros="0" view="pageBreakPreview" topLeftCell="A5" zoomScale="115" zoomScaleNormal="80" zoomScaleSheetLayoutView="115" workbookViewId="0">
      <selection activeCell="G12" sqref="G12"/>
    </sheetView>
  </sheetViews>
  <sheetFormatPr defaultColWidth="9" defaultRowHeight="24.9" customHeight="1" x14ac:dyDescent="0.2"/>
  <cols>
    <col min="1" max="1" width="3.6328125" style="1" customWidth="1"/>
    <col min="2" max="2" width="12.6328125" style="2" customWidth="1"/>
    <col min="3" max="3" width="9.6328125" style="2" customWidth="1"/>
    <col min="4" max="4" width="12.6328125" style="2" customWidth="1"/>
    <col min="5" max="5" width="12.90625" style="1" customWidth="1"/>
    <col min="6" max="6" width="6.6328125" style="1" customWidth="1"/>
    <col min="7" max="7" width="12.6328125" style="1" customWidth="1"/>
    <col min="8" max="8" width="10.6328125" style="1" customWidth="1"/>
    <col min="9" max="9" width="8.6328125" style="47" customWidth="1"/>
    <col min="10" max="10" width="10.36328125" style="48" customWidth="1"/>
    <col min="11" max="11" width="11.54296875" style="1" customWidth="1"/>
    <col min="12" max="13" width="10.6328125" style="1" customWidth="1"/>
    <col min="14" max="14" width="21" style="1" customWidth="1"/>
    <col min="15" max="256" width="9" style="1"/>
    <col min="257" max="257" width="3.6328125" style="1" customWidth="1"/>
    <col min="258" max="258" width="12.6328125" style="1" customWidth="1"/>
    <col min="259" max="259" width="9.6328125" style="1" customWidth="1"/>
    <col min="260" max="260" width="12.6328125" style="1" customWidth="1"/>
    <col min="261" max="261" width="12.90625" style="1" customWidth="1"/>
    <col min="262" max="262" width="6.6328125" style="1" customWidth="1"/>
    <col min="263" max="263" width="12.6328125" style="1" customWidth="1"/>
    <col min="264" max="264" width="10.6328125" style="1" customWidth="1"/>
    <col min="265" max="265" width="8.6328125" style="1" customWidth="1"/>
    <col min="266" max="266" width="10.36328125" style="1" customWidth="1"/>
    <col min="267" max="267" width="11.54296875" style="1" customWidth="1"/>
    <col min="268" max="269" width="10.6328125" style="1" customWidth="1"/>
    <col min="270" max="270" width="21" style="1" customWidth="1"/>
    <col min="271" max="512" width="9" style="1"/>
    <col min="513" max="513" width="3.6328125" style="1" customWidth="1"/>
    <col min="514" max="514" width="12.6328125" style="1" customWidth="1"/>
    <col min="515" max="515" width="9.6328125" style="1" customWidth="1"/>
    <col min="516" max="516" width="12.6328125" style="1" customWidth="1"/>
    <col min="517" max="517" width="12.90625" style="1" customWidth="1"/>
    <col min="518" max="518" width="6.6328125" style="1" customWidth="1"/>
    <col min="519" max="519" width="12.6328125" style="1" customWidth="1"/>
    <col min="520" max="520" width="10.6328125" style="1" customWidth="1"/>
    <col min="521" max="521" width="8.6328125" style="1" customWidth="1"/>
    <col min="522" max="522" width="10.36328125" style="1" customWidth="1"/>
    <col min="523" max="523" width="11.54296875" style="1" customWidth="1"/>
    <col min="524" max="525" width="10.6328125" style="1" customWidth="1"/>
    <col min="526" max="526" width="21" style="1" customWidth="1"/>
    <col min="527" max="768" width="9" style="1"/>
    <col min="769" max="769" width="3.6328125" style="1" customWidth="1"/>
    <col min="770" max="770" width="12.6328125" style="1" customWidth="1"/>
    <col min="771" max="771" width="9.6328125" style="1" customWidth="1"/>
    <col min="772" max="772" width="12.6328125" style="1" customWidth="1"/>
    <col min="773" max="773" width="12.90625" style="1" customWidth="1"/>
    <col min="774" max="774" width="6.6328125" style="1" customWidth="1"/>
    <col min="775" max="775" width="12.6328125" style="1" customWidth="1"/>
    <col min="776" max="776" width="10.6328125" style="1" customWidth="1"/>
    <col min="777" max="777" width="8.6328125" style="1" customWidth="1"/>
    <col min="778" max="778" width="10.36328125" style="1" customWidth="1"/>
    <col min="779" max="779" width="11.54296875" style="1" customWidth="1"/>
    <col min="780" max="781" width="10.6328125" style="1" customWidth="1"/>
    <col min="782" max="782" width="21" style="1" customWidth="1"/>
    <col min="783" max="1024" width="9" style="1"/>
    <col min="1025" max="1025" width="3.6328125" style="1" customWidth="1"/>
    <col min="1026" max="1026" width="12.6328125" style="1" customWidth="1"/>
    <col min="1027" max="1027" width="9.6328125" style="1" customWidth="1"/>
    <col min="1028" max="1028" width="12.6328125" style="1" customWidth="1"/>
    <col min="1029" max="1029" width="12.90625" style="1" customWidth="1"/>
    <col min="1030" max="1030" width="6.6328125" style="1" customWidth="1"/>
    <col min="1031" max="1031" width="12.6328125" style="1" customWidth="1"/>
    <col min="1032" max="1032" width="10.6328125" style="1" customWidth="1"/>
    <col min="1033" max="1033" width="8.6328125" style="1" customWidth="1"/>
    <col min="1034" max="1034" width="10.36328125" style="1" customWidth="1"/>
    <col min="1035" max="1035" width="11.54296875" style="1" customWidth="1"/>
    <col min="1036" max="1037" width="10.6328125" style="1" customWidth="1"/>
    <col min="1038" max="1038" width="21" style="1" customWidth="1"/>
    <col min="1039" max="1280" width="9" style="1"/>
    <col min="1281" max="1281" width="3.6328125" style="1" customWidth="1"/>
    <col min="1282" max="1282" width="12.6328125" style="1" customWidth="1"/>
    <col min="1283" max="1283" width="9.6328125" style="1" customWidth="1"/>
    <col min="1284" max="1284" width="12.6328125" style="1" customWidth="1"/>
    <col min="1285" max="1285" width="12.90625" style="1" customWidth="1"/>
    <col min="1286" max="1286" width="6.6328125" style="1" customWidth="1"/>
    <col min="1287" max="1287" width="12.6328125" style="1" customWidth="1"/>
    <col min="1288" max="1288" width="10.6328125" style="1" customWidth="1"/>
    <col min="1289" max="1289" width="8.6328125" style="1" customWidth="1"/>
    <col min="1290" max="1290" width="10.36328125" style="1" customWidth="1"/>
    <col min="1291" max="1291" width="11.54296875" style="1" customWidth="1"/>
    <col min="1292" max="1293" width="10.6328125" style="1" customWidth="1"/>
    <col min="1294" max="1294" width="21" style="1" customWidth="1"/>
    <col min="1295" max="1536" width="9" style="1"/>
    <col min="1537" max="1537" width="3.6328125" style="1" customWidth="1"/>
    <col min="1538" max="1538" width="12.6328125" style="1" customWidth="1"/>
    <col min="1539" max="1539" width="9.6328125" style="1" customWidth="1"/>
    <col min="1540" max="1540" width="12.6328125" style="1" customWidth="1"/>
    <col min="1541" max="1541" width="12.90625" style="1" customWidth="1"/>
    <col min="1542" max="1542" width="6.6328125" style="1" customWidth="1"/>
    <col min="1543" max="1543" width="12.6328125" style="1" customWidth="1"/>
    <col min="1544" max="1544" width="10.6328125" style="1" customWidth="1"/>
    <col min="1545" max="1545" width="8.6328125" style="1" customWidth="1"/>
    <col min="1546" max="1546" width="10.36328125" style="1" customWidth="1"/>
    <col min="1547" max="1547" width="11.54296875" style="1" customWidth="1"/>
    <col min="1548" max="1549" width="10.6328125" style="1" customWidth="1"/>
    <col min="1550" max="1550" width="21" style="1" customWidth="1"/>
    <col min="1551" max="1792" width="9" style="1"/>
    <col min="1793" max="1793" width="3.6328125" style="1" customWidth="1"/>
    <col min="1794" max="1794" width="12.6328125" style="1" customWidth="1"/>
    <col min="1795" max="1795" width="9.6328125" style="1" customWidth="1"/>
    <col min="1796" max="1796" width="12.6328125" style="1" customWidth="1"/>
    <col min="1797" max="1797" width="12.90625" style="1" customWidth="1"/>
    <col min="1798" max="1798" width="6.6328125" style="1" customWidth="1"/>
    <col min="1799" max="1799" width="12.6328125" style="1" customWidth="1"/>
    <col min="1800" max="1800" width="10.6328125" style="1" customWidth="1"/>
    <col min="1801" max="1801" width="8.6328125" style="1" customWidth="1"/>
    <col min="1802" max="1802" width="10.36328125" style="1" customWidth="1"/>
    <col min="1803" max="1803" width="11.54296875" style="1" customWidth="1"/>
    <col min="1804" max="1805" width="10.6328125" style="1" customWidth="1"/>
    <col min="1806" max="1806" width="21" style="1" customWidth="1"/>
    <col min="1807" max="2048" width="9" style="1"/>
    <col min="2049" max="2049" width="3.6328125" style="1" customWidth="1"/>
    <col min="2050" max="2050" width="12.6328125" style="1" customWidth="1"/>
    <col min="2051" max="2051" width="9.6328125" style="1" customWidth="1"/>
    <col min="2052" max="2052" width="12.6328125" style="1" customWidth="1"/>
    <col min="2053" max="2053" width="12.90625" style="1" customWidth="1"/>
    <col min="2054" max="2054" width="6.6328125" style="1" customWidth="1"/>
    <col min="2055" max="2055" width="12.6328125" style="1" customWidth="1"/>
    <col min="2056" max="2056" width="10.6328125" style="1" customWidth="1"/>
    <col min="2057" max="2057" width="8.6328125" style="1" customWidth="1"/>
    <col min="2058" max="2058" width="10.36328125" style="1" customWidth="1"/>
    <col min="2059" max="2059" width="11.54296875" style="1" customWidth="1"/>
    <col min="2060" max="2061" width="10.6328125" style="1" customWidth="1"/>
    <col min="2062" max="2062" width="21" style="1" customWidth="1"/>
    <col min="2063" max="2304" width="9" style="1"/>
    <col min="2305" max="2305" width="3.6328125" style="1" customWidth="1"/>
    <col min="2306" max="2306" width="12.6328125" style="1" customWidth="1"/>
    <col min="2307" max="2307" width="9.6328125" style="1" customWidth="1"/>
    <col min="2308" max="2308" width="12.6328125" style="1" customWidth="1"/>
    <col min="2309" max="2309" width="12.90625" style="1" customWidth="1"/>
    <col min="2310" max="2310" width="6.6328125" style="1" customWidth="1"/>
    <col min="2311" max="2311" width="12.6328125" style="1" customWidth="1"/>
    <col min="2312" max="2312" width="10.6328125" style="1" customWidth="1"/>
    <col min="2313" max="2313" width="8.6328125" style="1" customWidth="1"/>
    <col min="2314" max="2314" width="10.36328125" style="1" customWidth="1"/>
    <col min="2315" max="2315" width="11.54296875" style="1" customWidth="1"/>
    <col min="2316" max="2317" width="10.6328125" style="1" customWidth="1"/>
    <col min="2318" max="2318" width="21" style="1" customWidth="1"/>
    <col min="2319" max="2560" width="9" style="1"/>
    <col min="2561" max="2561" width="3.6328125" style="1" customWidth="1"/>
    <col min="2562" max="2562" width="12.6328125" style="1" customWidth="1"/>
    <col min="2563" max="2563" width="9.6328125" style="1" customWidth="1"/>
    <col min="2564" max="2564" width="12.6328125" style="1" customWidth="1"/>
    <col min="2565" max="2565" width="12.90625" style="1" customWidth="1"/>
    <col min="2566" max="2566" width="6.6328125" style="1" customWidth="1"/>
    <col min="2567" max="2567" width="12.6328125" style="1" customWidth="1"/>
    <col min="2568" max="2568" width="10.6328125" style="1" customWidth="1"/>
    <col min="2569" max="2569" width="8.6328125" style="1" customWidth="1"/>
    <col min="2570" max="2570" width="10.36328125" style="1" customWidth="1"/>
    <col min="2571" max="2571" width="11.54296875" style="1" customWidth="1"/>
    <col min="2572" max="2573" width="10.6328125" style="1" customWidth="1"/>
    <col min="2574" max="2574" width="21" style="1" customWidth="1"/>
    <col min="2575" max="2816" width="9" style="1"/>
    <col min="2817" max="2817" width="3.6328125" style="1" customWidth="1"/>
    <col min="2818" max="2818" width="12.6328125" style="1" customWidth="1"/>
    <col min="2819" max="2819" width="9.6328125" style="1" customWidth="1"/>
    <col min="2820" max="2820" width="12.6328125" style="1" customWidth="1"/>
    <col min="2821" max="2821" width="12.90625" style="1" customWidth="1"/>
    <col min="2822" max="2822" width="6.6328125" style="1" customWidth="1"/>
    <col min="2823" max="2823" width="12.6328125" style="1" customWidth="1"/>
    <col min="2824" max="2824" width="10.6328125" style="1" customWidth="1"/>
    <col min="2825" max="2825" width="8.6328125" style="1" customWidth="1"/>
    <col min="2826" max="2826" width="10.36328125" style="1" customWidth="1"/>
    <col min="2827" max="2827" width="11.54296875" style="1" customWidth="1"/>
    <col min="2828" max="2829" width="10.6328125" style="1" customWidth="1"/>
    <col min="2830" max="2830" width="21" style="1" customWidth="1"/>
    <col min="2831" max="3072" width="9" style="1"/>
    <col min="3073" max="3073" width="3.6328125" style="1" customWidth="1"/>
    <col min="3074" max="3074" width="12.6328125" style="1" customWidth="1"/>
    <col min="3075" max="3075" width="9.6328125" style="1" customWidth="1"/>
    <col min="3076" max="3076" width="12.6328125" style="1" customWidth="1"/>
    <col min="3077" max="3077" width="12.90625" style="1" customWidth="1"/>
    <col min="3078" max="3078" width="6.6328125" style="1" customWidth="1"/>
    <col min="3079" max="3079" width="12.6328125" style="1" customWidth="1"/>
    <col min="3080" max="3080" width="10.6328125" style="1" customWidth="1"/>
    <col min="3081" max="3081" width="8.6328125" style="1" customWidth="1"/>
    <col min="3082" max="3082" width="10.36328125" style="1" customWidth="1"/>
    <col min="3083" max="3083" width="11.54296875" style="1" customWidth="1"/>
    <col min="3084" max="3085" width="10.6328125" style="1" customWidth="1"/>
    <col min="3086" max="3086" width="21" style="1" customWidth="1"/>
    <col min="3087" max="3328" width="9" style="1"/>
    <col min="3329" max="3329" width="3.6328125" style="1" customWidth="1"/>
    <col min="3330" max="3330" width="12.6328125" style="1" customWidth="1"/>
    <col min="3331" max="3331" width="9.6328125" style="1" customWidth="1"/>
    <col min="3332" max="3332" width="12.6328125" style="1" customWidth="1"/>
    <col min="3333" max="3333" width="12.90625" style="1" customWidth="1"/>
    <col min="3334" max="3334" width="6.6328125" style="1" customWidth="1"/>
    <col min="3335" max="3335" width="12.6328125" style="1" customWidth="1"/>
    <col min="3336" max="3336" width="10.6328125" style="1" customWidth="1"/>
    <col min="3337" max="3337" width="8.6328125" style="1" customWidth="1"/>
    <col min="3338" max="3338" width="10.36328125" style="1" customWidth="1"/>
    <col min="3339" max="3339" width="11.54296875" style="1" customWidth="1"/>
    <col min="3340" max="3341" width="10.6328125" style="1" customWidth="1"/>
    <col min="3342" max="3342" width="21" style="1" customWidth="1"/>
    <col min="3343" max="3584" width="9" style="1"/>
    <col min="3585" max="3585" width="3.6328125" style="1" customWidth="1"/>
    <col min="3586" max="3586" width="12.6328125" style="1" customWidth="1"/>
    <col min="3587" max="3587" width="9.6328125" style="1" customWidth="1"/>
    <col min="3588" max="3588" width="12.6328125" style="1" customWidth="1"/>
    <col min="3589" max="3589" width="12.90625" style="1" customWidth="1"/>
    <col min="3590" max="3590" width="6.6328125" style="1" customWidth="1"/>
    <col min="3591" max="3591" width="12.6328125" style="1" customWidth="1"/>
    <col min="3592" max="3592" width="10.6328125" style="1" customWidth="1"/>
    <col min="3593" max="3593" width="8.6328125" style="1" customWidth="1"/>
    <col min="3594" max="3594" width="10.36328125" style="1" customWidth="1"/>
    <col min="3595" max="3595" width="11.54296875" style="1" customWidth="1"/>
    <col min="3596" max="3597" width="10.6328125" style="1" customWidth="1"/>
    <col min="3598" max="3598" width="21" style="1" customWidth="1"/>
    <col min="3599" max="3840" width="9" style="1"/>
    <col min="3841" max="3841" width="3.6328125" style="1" customWidth="1"/>
    <col min="3842" max="3842" width="12.6328125" style="1" customWidth="1"/>
    <col min="3843" max="3843" width="9.6328125" style="1" customWidth="1"/>
    <col min="3844" max="3844" width="12.6328125" style="1" customWidth="1"/>
    <col min="3845" max="3845" width="12.90625" style="1" customWidth="1"/>
    <col min="3846" max="3846" width="6.6328125" style="1" customWidth="1"/>
    <col min="3847" max="3847" width="12.6328125" style="1" customWidth="1"/>
    <col min="3848" max="3848" width="10.6328125" style="1" customWidth="1"/>
    <col min="3849" max="3849" width="8.6328125" style="1" customWidth="1"/>
    <col min="3850" max="3850" width="10.36328125" style="1" customWidth="1"/>
    <col min="3851" max="3851" width="11.54296875" style="1" customWidth="1"/>
    <col min="3852" max="3853" width="10.6328125" style="1" customWidth="1"/>
    <col min="3854" max="3854" width="21" style="1" customWidth="1"/>
    <col min="3855" max="4096" width="9" style="1"/>
    <col min="4097" max="4097" width="3.6328125" style="1" customWidth="1"/>
    <col min="4098" max="4098" width="12.6328125" style="1" customWidth="1"/>
    <col min="4099" max="4099" width="9.6328125" style="1" customWidth="1"/>
    <col min="4100" max="4100" width="12.6328125" style="1" customWidth="1"/>
    <col min="4101" max="4101" width="12.90625" style="1" customWidth="1"/>
    <col min="4102" max="4102" width="6.6328125" style="1" customWidth="1"/>
    <col min="4103" max="4103" width="12.6328125" style="1" customWidth="1"/>
    <col min="4104" max="4104" width="10.6328125" style="1" customWidth="1"/>
    <col min="4105" max="4105" width="8.6328125" style="1" customWidth="1"/>
    <col min="4106" max="4106" width="10.36328125" style="1" customWidth="1"/>
    <col min="4107" max="4107" width="11.54296875" style="1" customWidth="1"/>
    <col min="4108" max="4109" width="10.6328125" style="1" customWidth="1"/>
    <col min="4110" max="4110" width="21" style="1" customWidth="1"/>
    <col min="4111" max="4352" width="9" style="1"/>
    <col min="4353" max="4353" width="3.6328125" style="1" customWidth="1"/>
    <col min="4354" max="4354" width="12.6328125" style="1" customWidth="1"/>
    <col min="4355" max="4355" width="9.6328125" style="1" customWidth="1"/>
    <col min="4356" max="4356" width="12.6328125" style="1" customWidth="1"/>
    <col min="4357" max="4357" width="12.90625" style="1" customWidth="1"/>
    <col min="4358" max="4358" width="6.6328125" style="1" customWidth="1"/>
    <col min="4359" max="4359" width="12.6328125" style="1" customWidth="1"/>
    <col min="4360" max="4360" width="10.6328125" style="1" customWidth="1"/>
    <col min="4361" max="4361" width="8.6328125" style="1" customWidth="1"/>
    <col min="4362" max="4362" width="10.36328125" style="1" customWidth="1"/>
    <col min="4363" max="4363" width="11.54296875" style="1" customWidth="1"/>
    <col min="4364" max="4365" width="10.6328125" style="1" customWidth="1"/>
    <col min="4366" max="4366" width="21" style="1" customWidth="1"/>
    <col min="4367" max="4608" width="9" style="1"/>
    <col min="4609" max="4609" width="3.6328125" style="1" customWidth="1"/>
    <col min="4610" max="4610" width="12.6328125" style="1" customWidth="1"/>
    <col min="4611" max="4611" width="9.6328125" style="1" customWidth="1"/>
    <col min="4612" max="4612" width="12.6328125" style="1" customWidth="1"/>
    <col min="4613" max="4613" width="12.90625" style="1" customWidth="1"/>
    <col min="4614" max="4614" width="6.6328125" style="1" customWidth="1"/>
    <col min="4615" max="4615" width="12.6328125" style="1" customWidth="1"/>
    <col min="4616" max="4616" width="10.6328125" style="1" customWidth="1"/>
    <col min="4617" max="4617" width="8.6328125" style="1" customWidth="1"/>
    <col min="4618" max="4618" width="10.36328125" style="1" customWidth="1"/>
    <col min="4619" max="4619" width="11.54296875" style="1" customWidth="1"/>
    <col min="4620" max="4621" width="10.6328125" style="1" customWidth="1"/>
    <col min="4622" max="4622" width="21" style="1" customWidth="1"/>
    <col min="4623" max="4864" width="9" style="1"/>
    <col min="4865" max="4865" width="3.6328125" style="1" customWidth="1"/>
    <col min="4866" max="4866" width="12.6328125" style="1" customWidth="1"/>
    <col min="4867" max="4867" width="9.6328125" style="1" customWidth="1"/>
    <col min="4868" max="4868" width="12.6328125" style="1" customWidth="1"/>
    <col min="4869" max="4869" width="12.90625" style="1" customWidth="1"/>
    <col min="4870" max="4870" width="6.6328125" style="1" customWidth="1"/>
    <col min="4871" max="4871" width="12.6328125" style="1" customWidth="1"/>
    <col min="4872" max="4872" width="10.6328125" style="1" customWidth="1"/>
    <col min="4873" max="4873" width="8.6328125" style="1" customWidth="1"/>
    <col min="4874" max="4874" width="10.36328125" style="1" customWidth="1"/>
    <col min="4875" max="4875" width="11.54296875" style="1" customWidth="1"/>
    <col min="4876" max="4877" width="10.6328125" style="1" customWidth="1"/>
    <col min="4878" max="4878" width="21" style="1" customWidth="1"/>
    <col min="4879" max="5120" width="9" style="1"/>
    <col min="5121" max="5121" width="3.6328125" style="1" customWidth="1"/>
    <col min="5122" max="5122" width="12.6328125" style="1" customWidth="1"/>
    <col min="5123" max="5123" width="9.6328125" style="1" customWidth="1"/>
    <col min="5124" max="5124" width="12.6328125" style="1" customWidth="1"/>
    <col min="5125" max="5125" width="12.90625" style="1" customWidth="1"/>
    <col min="5126" max="5126" width="6.6328125" style="1" customWidth="1"/>
    <col min="5127" max="5127" width="12.6328125" style="1" customWidth="1"/>
    <col min="5128" max="5128" width="10.6328125" style="1" customWidth="1"/>
    <col min="5129" max="5129" width="8.6328125" style="1" customWidth="1"/>
    <col min="5130" max="5130" width="10.36328125" style="1" customWidth="1"/>
    <col min="5131" max="5131" width="11.54296875" style="1" customWidth="1"/>
    <col min="5132" max="5133" width="10.6328125" style="1" customWidth="1"/>
    <col min="5134" max="5134" width="21" style="1" customWidth="1"/>
    <col min="5135" max="5376" width="9" style="1"/>
    <col min="5377" max="5377" width="3.6328125" style="1" customWidth="1"/>
    <col min="5378" max="5378" width="12.6328125" style="1" customWidth="1"/>
    <col min="5379" max="5379" width="9.6328125" style="1" customWidth="1"/>
    <col min="5380" max="5380" width="12.6328125" style="1" customWidth="1"/>
    <col min="5381" max="5381" width="12.90625" style="1" customWidth="1"/>
    <col min="5382" max="5382" width="6.6328125" style="1" customWidth="1"/>
    <col min="5383" max="5383" width="12.6328125" style="1" customWidth="1"/>
    <col min="5384" max="5384" width="10.6328125" style="1" customWidth="1"/>
    <col min="5385" max="5385" width="8.6328125" style="1" customWidth="1"/>
    <col min="5386" max="5386" width="10.36328125" style="1" customWidth="1"/>
    <col min="5387" max="5387" width="11.54296875" style="1" customWidth="1"/>
    <col min="5388" max="5389" width="10.6328125" style="1" customWidth="1"/>
    <col min="5390" max="5390" width="21" style="1" customWidth="1"/>
    <col min="5391" max="5632" width="9" style="1"/>
    <col min="5633" max="5633" width="3.6328125" style="1" customWidth="1"/>
    <col min="5634" max="5634" width="12.6328125" style="1" customWidth="1"/>
    <col min="5635" max="5635" width="9.6328125" style="1" customWidth="1"/>
    <col min="5636" max="5636" width="12.6328125" style="1" customWidth="1"/>
    <col min="5637" max="5637" width="12.90625" style="1" customWidth="1"/>
    <col min="5638" max="5638" width="6.6328125" style="1" customWidth="1"/>
    <col min="5639" max="5639" width="12.6328125" style="1" customWidth="1"/>
    <col min="5640" max="5640" width="10.6328125" style="1" customWidth="1"/>
    <col min="5641" max="5641" width="8.6328125" style="1" customWidth="1"/>
    <col min="5642" max="5642" width="10.36328125" style="1" customWidth="1"/>
    <col min="5643" max="5643" width="11.54296875" style="1" customWidth="1"/>
    <col min="5644" max="5645" width="10.6328125" style="1" customWidth="1"/>
    <col min="5646" max="5646" width="21" style="1" customWidth="1"/>
    <col min="5647" max="5888" width="9" style="1"/>
    <col min="5889" max="5889" width="3.6328125" style="1" customWidth="1"/>
    <col min="5890" max="5890" width="12.6328125" style="1" customWidth="1"/>
    <col min="5891" max="5891" width="9.6328125" style="1" customWidth="1"/>
    <col min="5892" max="5892" width="12.6328125" style="1" customWidth="1"/>
    <col min="5893" max="5893" width="12.90625" style="1" customWidth="1"/>
    <col min="5894" max="5894" width="6.6328125" style="1" customWidth="1"/>
    <col min="5895" max="5895" width="12.6328125" style="1" customWidth="1"/>
    <col min="5896" max="5896" width="10.6328125" style="1" customWidth="1"/>
    <col min="5897" max="5897" width="8.6328125" style="1" customWidth="1"/>
    <col min="5898" max="5898" width="10.36328125" style="1" customWidth="1"/>
    <col min="5899" max="5899" width="11.54296875" style="1" customWidth="1"/>
    <col min="5900" max="5901" width="10.6328125" style="1" customWidth="1"/>
    <col min="5902" max="5902" width="21" style="1" customWidth="1"/>
    <col min="5903" max="6144" width="9" style="1"/>
    <col min="6145" max="6145" width="3.6328125" style="1" customWidth="1"/>
    <col min="6146" max="6146" width="12.6328125" style="1" customWidth="1"/>
    <col min="6147" max="6147" width="9.6328125" style="1" customWidth="1"/>
    <col min="6148" max="6148" width="12.6328125" style="1" customWidth="1"/>
    <col min="6149" max="6149" width="12.90625" style="1" customWidth="1"/>
    <col min="6150" max="6150" width="6.6328125" style="1" customWidth="1"/>
    <col min="6151" max="6151" width="12.6328125" style="1" customWidth="1"/>
    <col min="6152" max="6152" width="10.6328125" style="1" customWidth="1"/>
    <col min="6153" max="6153" width="8.6328125" style="1" customWidth="1"/>
    <col min="6154" max="6154" width="10.36328125" style="1" customWidth="1"/>
    <col min="6155" max="6155" width="11.54296875" style="1" customWidth="1"/>
    <col min="6156" max="6157" width="10.6328125" style="1" customWidth="1"/>
    <col min="6158" max="6158" width="21" style="1" customWidth="1"/>
    <col min="6159" max="6400" width="9" style="1"/>
    <col min="6401" max="6401" width="3.6328125" style="1" customWidth="1"/>
    <col min="6402" max="6402" width="12.6328125" style="1" customWidth="1"/>
    <col min="6403" max="6403" width="9.6328125" style="1" customWidth="1"/>
    <col min="6404" max="6404" width="12.6328125" style="1" customWidth="1"/>
    <col min="6405" max="6405" width="12.90625" style="1" customWidth="1"/>
    <col min="6406" max="6406" width="6.6328125" style="1" customWidth="1"/>
    <col min="6407" max="6407" width="12.6328125" style="1" customWidth="1"/>
    <col min="6408" max="6408" width="10.6328125" style="1" customWidth="1"/>
    <col min="6409" max="6409" width="8.6328125" style="1" customWidth="1"/>
    <col min="6410" max="6410" width="10.36328125" style="1" customWidth="1"/>
    <col min="6411" max="6411" width="11.54296875" style="1" customWidth="1"/>
    <col min="6412" max="6413" width="10.6328125" style="1" customWidth="1"/>
    <col min="6414" max="6414" width="21" style="1" customWidth="1"/>
    <col min="6415" max="6656" width="9" style="1"/>
    <col min="6657" max="6657" width="3.6328125" style="1" customWidth="1"/>
    <col min="6658" max="6658" width="12.6328125" style="1" customWidth="1"/>
    <col min="6659" max="6659" width="9.6328125" style="1" customWidth="1"/>
    <col min="6660" max="6660" width="12.6328125" style="1" customWidth="1"/>
    <col min="6661" max="6661" width="12.90625" style="1" customWidth="1"/>
    <col min="6662" max="6662" width="6.6328125" style="1" customWidth="1"/>
    <col min="6663" max="6663" width="12.6328125" style="1" customWidth="1"/>
    <col min="6664" max="6664" width="10.6328125" style="1" customWidth="1"/>
    <col min="6665" max="6665" width="8.6328125" style="1" customWidth="1"/>
    <col min="6666" max="6666" width="10.36328125" style="1" customWidth="1"/>
    <col min="6667" max="6667" width="11.54296875" style="1" customWidth="1"/>
    <col min="6668" max="6669" width="10.6328125" style="1" customWidth="1"/>
    <col min="6670" max="6670" width="21" style="1" customWidth="1"/>
    <col min="6671" max="6912" width="9" style="1"/>
    <col min="6913" max="6913" width="3.6328125" style="1" customWidth="1"/>
    <col min="6914" max="6914" width="12.6328125" style="1" customWidth="1"/>
    <col min="6915" max="6915" width="9.6328125" style="1" customWidth="1"/>
    <col min="6916" max="6916" width="12.6328125" style="1" customWidth="1"/>
    <col min="6917" max="6917" width="12.90625" style="1" customWidth="1"/>
    <col min="6918" max="6918" width="6.6328125" style="1" customWidth="1"/>
    <col min="6919" max="6919" width="12.6328125" style="1" customWidth="1"/>
    <col min="6920" max="6920" width="10.6328125" style="1" customWidth="1"/>
    <col min="6921" max="6921" width="8.6328125" style="1" customWidth="1"/>
    <col min="6922" max="6922" width="10.36328125" style="1" customWidth="1"/>
    <col min="6923" max="6923" width="11.54296875" style="1" customWidth="1"/>
    <col min="6924" max="6925" width="10.6328125" style="1" customWidth="1"/>
    <col min="6926" max="6926" width="21" style="1" customWidth="1"/>
    <col min="6927" max="7168" width="9" style="1"/>
    <col min="7169" max="7169" width="3.6328125" style="1" customWidth="1"/>
    <col min="7170" max="7170" width="12.6328125" style="1" customWidth="1"/>
    <col min="7171" max="7171" width="9.6328125" style="1" customWidth="1"/>
    <col min="7172" max="7172" width="12.6328125" style="1" customWidth="1"/>
    <col min="7173" max="7173" width="12.90625" style="1" customWidth="1"/>
    <col min="7174" max="7174" width="6.6328125" style="1" customWidth="1"/>
    <col min="7175" max="7175" width="12.6328125" style="1" customWidth="1"/>
    <col min="7176" max="7176" width="10.6328125" style="1" customWidth="1"/>
    <col min="7177" max="7177" width="8.6328125" style="1" customWidth="1"/>
    <col min="7178" max="7178" width="10.36328125" style="1" customWidth="1"/>
    <col min="7179" max="7179" width="11.54296875" style="1" customWidth="1"/>
    <col min="7180" max="7181" width="10.6328125" style="1" customWidth="1"/>
    <col min="7182" max="7182" width="21" style="1" customWidth="1"/>
    <col min="7183" max="7424" width="9" style="1"/>
    <col min="7425" max="7425" width="3.6328125" style="1" customWidth="1"/>
    <col min="7426" max="7426" width="12.6328125" style="1" customWidth="1"/>
    <col min="7427" max="7427" width="9.6328125" style="1" customWidth="1"/>
    <col min="7428" max="7428" width="12.6328125" style="1" customWidth="1"/>
    <col min="7429" max="7429" width="12.90625" style="1" customWidth="1"/>
    <col min="7430" max="7430" width="6.6328125" style="1" customWidth="1"/>
    <col min="7431" max="7431" width="12.6328125" style="1" customWidth="1"/>
    <col min="7432" max="7432" width="10.6328125" style="1" customWidth="1"/>
    <col min="7433" max="7433" width="8.6328125" style="1" customWidth="1"/>
    <col min="7434" max="7434" width="10.36328125" style="1" customWidth="1"/>
    <col min="7435" max="7435" width="11.54296875" style="1" customWidth="1"/>
    <col min="7436" max="7437" width="10.6328125" style="1" customWidth="1"/>
    <col min="7438" max="7438" width="21" style="1" customWidth="1"/>
    <col min="7439" max="7680" width="9" style="1"/>
    <col min="7681" max="7681" width="3.6328125" style="1" customWidth="1"/>
    <col min="7682" max="7682" width="12.6328125" style="1" customWidth="1"/>
    <col min="7683" max="7683" width="9.6328125" style="1" customWidth="1"/>
    <col min="7684" max="7684" width="12.6328125" style="1" customWidth="1"/>
    <col min="7685" max="7685" width="12.90625" style="1" customWidth="1"/>
    <col min="7686" max="7686" width="6.6328125" style="1" customWidth="1"/>
    <col min="7687" max="7687" width="12.6328125" style="1" customWidth="1"/>
    <col min="7688" max="7688" width="10.6328125" style="1" customWidth="1"/>
    <col min="7689" max="7689" width="8.6328125" style="1" customWidth="1"/>
    <col min="7690" max="7690" width="10.36328125" style="1" customWidth="1"/>
    <col min="7691" max="7691" width="11.54296875" style="1" customWidth="1"/>
    <col min="7692" max="7693" width="10.6328125" style="1" customWidth="1"/>
    <col min="7694" max="7694" width="21" style="1" customWidth="1"/>
    <col min="7695" max="7936" width="9" style="1"/>
    <col min="7937" max="7937" width="3.6328125" style="1" customWidth="1"/>
    <col min="7938" max="7938" width="12.6328125" style="1" customWidth="1"/>
    <col min="7939" max="7939" width="9.6328125" style="1" customWidth="1"/>
    <col min="7940" max="7940" width="12.6328125" style="1" customWidth="1"/>
    <col min="7941" max="7941" width="12.90625" style="1" customWidth="1"/>
    <col min="7942" max="7942" width="6.6328125" style="1" customWidth="1"/>
    <col min="7943" max="7943" width="12.6328125" style="1" customWidth="1"/>
    <col min="7944" max="7944" width="10.6328125" style="1" customWidth="1"/>
    <col min="7945" max="7945" width="8.6328125" style="1" customWidth="1"/>
    <col min="7946" max="7946" width="10.36328125" style="1" customWidth="1"/>
    <col min="7947" max="7947" width="11.54296875" style="1" customWidth="1"/>
    <col min="7948" max="7949" width="10.6328125" style="1" customWidth="1"/>
    <col min="7950" max="7950" width="21" style="1" customWidth="1"/>
    <col min="7951" max="8192" width="9" style="1"/>
    <col min="8193" max="8193" width="3.6328125" style="1" customWidth="1"/>
    <col min="8194" max="8194" width="12.6328125" style="1" customWidth="1"/>
    <col min="8195" max="8195" width="9.6328125" style="1" customWidth="1"/>
    <col min="8196" max="8196" width="12.6328125" style="1" customWidth="1"/>
    <col min="8197" max="8197" width="12.90625" style="1" customWidth="1"/>
    <col min="8198" max="8198" width="6.6328125" style="1" customWidth="1"/>
    <col min="8199" max="8199" width="12.6328125" style="1" customWidth="1"/>
    <col min="8200" max="8200" width="10.6328125" style="1" customWidth="1"/>
    <col min="8201" max="8201" width="8.6328125" style="1" customWidth="1"/>
    <col min="8202" max="8202" width="10.36328125" style="1" customWidth="1"/>
    <col min="8203" max="8203" width="11.54296875" style="1" customWidth="1"/>
    <col min="8204" max="8205" width="10.6328125" style="1" customWidth="1"/>
    <col min="8206" max="8206" width="21" style="1" customWidth="1"/>
    <col min="8207" max="8448" width="9" style="1"/>
    <col min="8449" max="8449" width="3.6328125" style="1" customWidth="1"/>
    <col min="8450" max="8450" width="12.6328125" style="1" customWidth="1"/>
    <col min="8451" max="8451" width="9.6328125" style="1" customWidth="1"/>
    <col min="8452" max="8452" width="12.6328125" style="1" customWidth="1"/>
    <col min="8453" max="8453" width="12.90625" style="1" customWidth="1"/>
    <col min="8454" max="8454" width="6.6328125" style="1" customWidth="1"/>
    <col min="8455" max="8455" width="12.6328125" style="1" customWidth="1"/>
    <col min="8456" max="8456" width="10.6328125" style="1" customWidth="1"/>
    <col min="8457" max="8457" width="8.6328125" style="1" customWidth="1"/>
    <col min="8458" max="8458" width="10.36328125" style="1" customWidth="1"/>
    <col min="8459" max="8459" width="11.54296875" style="1" customWidth="1"/>
    <col min="8460" max="8461" width="10.6328125" style="1" customWidth="1"/>
    <col min="8462" max="8462" width="21" style="1" customWidth="1"/>
    <col min="8463" max="8704" width="9" style="1"/>
    <col min="8705" max="8705" width="3.6328125" style="1" customWidth="1"/>
    <col min="8706" max="8706" width="12.6328125" style="1" customWidth="1"/>
    <col min="8707" max="8707" width="9.6328125" style="1" customWidth="1"/>
    <col min="8708" max="8708" width="12.6328125" style="1" customWidth="1"/>
    <col min="8709" max="8709" width="12.90625" style="1" customWidth="1"/>
    <col min="8710" max="8710" width="6.6328125" style="1" customWidth="1"/>
    <col min="8711" max="8711" width="12.6328125" style="1" customWidth="1"/>
    <col min="8712" max="8712" width="10.6328125" style="1" customWidth="1"/>
    <col min="8713" max="8713" width="8.6328125" style="1" customWidth="1"/>
    <col min="8714" max="8714" width="10.36328125" style="1" customWidth="1"/>
    <col min="8715" max="8715" width="11.54296875" style="1" customWidth="1"/>
    <col min="8716" max="8717" width="10.6328125" style="1" customWidth="1"/>
    <col min="8718" max="8718" width="21" style="1" customWidth="1"/>
    <col min="8719" max="8960" width="9" style="1"/>
    <col min="8961" max="8961" width="3.6328125" style="1" customWidth="1"/>
    <col min="8962" max="8962" width="12.6328125" style="1" customWidth="1"/>
    <col min="8963" max="8963" width="9.6328125" style="1" customWidth="1"/>
    <col min="8964" max="8964" width="12.6328125" style="1" customWidth="1"/>
    <col min="8965" max="8965" width="12.90625" style="1" customWidth="1"/>
    <col min="8966" max="8966" width="6.6328125" style="1" customWidth="1"/>
    <col min="8967" max="8967" width="12.6328125" style="1" customWidth="1"/>
    <col min="8968" max="8968" width="10.6328125" style="1" customWidth="1"/>
    <col min="8969" max="8969" width="8.6328125" style="1" customWidth="1"/>
    <col min="8970" max="8970" width="10.36328125" style="1" customWidth="1"/>
    <col min="8971" max="8971" width="11.54296875" style="1" customWidth="1"/>
    <col min="8972" max="8973" width="10.6328125" style="1" customWidth="1"/>
    <col min="8974" max="8974" width="21" style="1" customWidth="1"/>
    <col min="8975" max="9216" width="9" style="1"/>
    <col min="9217" max="9217" width="3.6328125" style="1" customWidth="1"/>
    <col min="9218" max="9218" width="12.6328125" style="1" customWidth="1"/>
    <col min="9219" max="9219" width="9.6328125" style="1" customWidth="1"/>
    <col min="9220" max="9220" width="12.6328125" style="1" customWidth="1"/>
    <col min="9221" max="9221" width="12.90625" style="1" customWidth="1"/>
    <col min="9222" max="9222" width="6.6328125" style="1" customWidth="1"/>
    <col min="9223" max="9223" width="12.6328125" style="1" customWidth="1"/>
    <col min="9224" max="9224" width="10.6328125" style="1" customWidth="1"/>
    <col min="9225" max="9225" width="8.6328125" style="1" customWidth="1"/>
    <col min="9226" max="9226" width="10.36328125" style="1" customWidth="1"/>
    <col min="9227" max="9227" width="11.54296875" style="1" customWidth="1"/>
    <col min="9228" max="9229" width="10.6328125" style="1" customWidth="1"/>
    <col min="9230" max="9230" width="21" style="1" customWidth="1"/>
    <col min="9231" max="9472" width="9" style="1"/>
    <col min="9473" max="9473" width="3.6328125" style="1" customWidth="1"/>
    <col min="9474" max="9474" width="12.6328125" style="1" customWidth="1"/>
    <col min="9475" max="9475" width="9.6328125" style="1" customWidth="1"/>
    <col min="9476" max="9476" width="12.6328125" style="1" customWidth="1"/>
    <col min="9477" max="9477" width="12.90625" style="1" customWidth="1"/>
    <col min="9478" max="9478" width="6.6328125" style="1" customWidth="1"/>
    <col min="9479" max="9479" width="12.6328125" style="1" customWidth="1"/>
    <col min="9480" max="9480" width="10.6328125" style="1" customWidth="1"/>
    <col min="9481" max="9481" width="8.6328125" style="1" customWidth="1"/>
    <col min="9482" max="9482" width="10.36328125" style="1" customWidth="1"/>
    <col min="9483" max="9483" width="11.54296875" style="1" customWidth="1"/>
    <col min="9484" max="9485" width="10.6328125" style="1" customWidth="1"/>
    <col min="9486" max="9486" width="21" style="1" customWidth="1"/>
    <col min="9487" max="9728" width="9" style="1"/>
    <col min="9729" max="9729" width="3.6328125" style="1" customWidth="1"/>
    <col min="9730" max="9730" width="12.6328125" style="1" customWidth="1"/>
    <col min="9731" max="9731" width="9.6328125" style="1" customWidth="1"/>
    <col min="9732" max="9732" width="12.6328125" style="1" customWidth="1"/>
    <col min="9733" max="9733" width="12.90625" style="1" customWidth="1"/>
    <col min="9734" max="9734" width="6.6328125" style="1" customWidth="1"/>
    <col min="9735" max="9735" width="12.6328125" style="1" customWidth="1"/>
    <col min="9736" max="9736" width="10.6328125" style="1" customWidth="1"/>
    <col min="9737" max="9737" width="8.6328125" style="1" customWidth="1"/>
    <col min="9738" max="9738" width="10.36328125" style="1" customWidth="1"/>
    <col min="9739" max="9739" width="11.54296875" style="1" customWidth="1"/>
    <col min="9740" max="9741" width="10.6328125" style="1" customWidth="1"/>
    <col min="9742" max="9742" width="21" style="1" customWidth="1"/>
    <col min="9743" max="9984" width="9" style="1"/>
    <col min="9985" max="9985" width="3.6328125" style="1" customWidth="1"/>
    <col min="9986" max="9986" width="12.6328125" style="1" customWidth="1"/>
    <col min="9987" max="9987" width="9.6328125" style="1" customWidth="1"/>
    <col min="9988" max="9988" width="12.6328125" style="1" customWidth="1"/>
    <col min="9989" max="9989" width="12.90625" style="1" customWidth="1"/>
    <col min="9990" max="9990" width="6.6328125" style="1" customWidth="1"/>
    <col min="9991" max="9991" width="12.6328125" style="1" customWidth="1"/>
    <col min="9992" max="9992" width="10.6328125" style="1" customWidth="1"/>
    <col min="9993" max="9993" width="8.6328125" style="1" customWidth="1"/>
    <col min="9994" max="9994" width="10.36328125" style="1" customWidth="1"/>
    <col min="9995" max="9995" width="11.54296875" style="1" customWidth="1"/>
    <col min="9996" max="9997" width="10.6328125" style="1" customWidth="1"/>
    <col min="9998" max="9998" width="21" style="1" customWidth="1"/>
    <col min="9999" max="10240" width="9" style="1"/>
    <col min="10241" max="10241" width="3.6328125" style="1" customWidth="1"/>
    <col min="10242" max="10242" width="12.6328125" style="1" customWidth="1"/>
    <col min="10243" max="10243" width="9.6328125" style="1" customWidth="1"/>
    <col min="10244" max="10244" width="12.6328125" style="1" customWidth="1"/>
    <col min="10245" max="10245" width="12.90625" style="1" customWidth="1"/>
    <col min="10246" max="10246" width="6.6328125" style="1" customWidth="1"/>
    <col min="10247" max="10247" width="12.6328125" style="1" customWidth="1"/>
    <col min="10248" max="10248" width="10.6328125" style="1" customWidth="1"/>
    <col min="10249" max="10249" width="8.6328125" style="1" customWidth="1"/>
    <col min="10250" max="10250" width="10.36328125" style="1" customWidth="1"/>
    <col min="10251" max="10251" width="11.54296875" style="1" customWidth="1"/>
    <col min="10252" max="10253" width="10.6328125" style="1" customWidth="1"/>
    <col min="10254" max="10254" width="21" style="1" customWidth="1"/>
    <col min="10255" max="10496" width="9" style="1"/>
    <col min="10497" max="10497" width="3.6328125" style="1" customWidth="1"/>
    <col min="10498" max="10498" width="12.6328125" style="1" customWidth="1"/>
    <col min="10499" max="10499" width="9.6328125" style="1" customWidth="1"/>
    <col min="10500" max="10500" width="12.6328125" style="1" customWidth="1"/>
    <col min="10501" max="10501" width="12.90625" style="1" customWidth="1"/>
    <col min="10502" max="10502" width="6.6328125" style="1" customWidth="1"/>
    <col min="10503" max="10503" width="12.6328125" style="1" customWidth="1"/>
    <col min="10504" max="10504" width="10.6328125" style="1" customWidth="1"/>
    <col min="10505" max="10505" width="8.6328125" style="1" customWidth="1"/>
    <col min="10506" max="10506" width="10.36328125" style="1" customWidth="1"/>
    <col min="10507" max="10507" width="11.54296875" style="1" customWidth="1"/>
    <col min="10508" max="10509" width="10.6328125" style="1" customWidth="1"/>
    <col min="10510" max="10510" width="21" style="1" customWidth="1"/>
    <col min="10511" max="10752" width="9" style="1"/>
    <col min="10753" max="10753" width="3.6328125" style="1" customWidth="1"/>
    <col min="10754" max="10754" width="12.6328125" style="1" customWidth="1"/>
    <col min="10755" max="10755" width="9.6328125" style="1" customWidth="1"/>
    <col min="10756" max="10756" width="12.6328125" style="1" customWidth="1"/>
    <col min="10757" max="10757" width="12.90625" style="1" customWidth="1"/>
    <col min="10758" max="10758" width="6.6328125" style="1" customWidth="1"/>
    <col min="10759" max="10759" width="12.6328125" style="1" customWidth="1"/>
    <col min="10760" max="10760" width="10.6328125" style="1" customWidth="1"/>
    <col min="10761" max="10761" width="8.6328125" style="1" customWidth="1"/>
    <col min="10762" max="10762" width="10.36328125" style="1" customWidth="1"/>
    <col min="10763" max="10763" width="11.54296875" style="1" customWidth="1"/>
    <col min="10764" max="10765" width="10.6328125" style="1" customWidth="1"/>
    <col min="10766" max="10766" width="21" style="1" customWidth="1"/>
    <col min="10767" max="11008" width="9" style="1"/>
    <col min="11009" max="11009" width="3.6328125" style="1" customWidth="1"/>
    <col min="11010" max="11010" width="12.6328125" style="1" customWidth="1"/>
    <col min="11011" max="11011" width="9.6328125" style="1" customWidth="1"/>
    <col min="11012" max="11012" width="12.6328125" style="1" customWidth="1"/>
    <col min="11013" max="11013" width="12.90625" style="1" customWidth="1"/>
    <col min="11014" max="11014" width="6.6328125" style="1" customWidth="1"/>
    <col min="11015" max="11015" width="12.6328125" style="1" customWidth="1"/>
    <col min="11016" max="11016" width="10.6328125" style="1" customWidth="1"/>
    <col min="11017" max="11017" width="8.6328125" style="1" customWidth="1"/>
    <col min="11018" max="11018" width="10.36328125" style="1" customWidth="1"/>
    <col min="11019" max="11019" width="11.54296875" style="1" customWidth="1"/>
    <col min="11020" max="11021" width="10.6328125" style="1" customWidth="1"/>
    <col min="11022" max="11022" width="21" style="1" customWidth="1"/>
    <col min="11023" max="11264" width="9" style="1"/>
    <col min="11265" max="11265" width="3.6328125" style="1" customWidth="1"/>
    <col min="11266" max="11266" width="12.6328125" style="1" customWidth="1"/>
    <col min="11267" max="11267" width="9.6328125" style="1" customWidth="1"/>
    <col min="11268" max="11268" width="12.6328125" style="1" customWidth="1"/>
    <col min="11269" max="11269" width="12.90625" style="1" customWidth="1"/>
    <col min="11270" max="11270" width="6.6328125" style="1" customWidth="1"/>
    <col min="11271" max="11271" width="12.6328125" style="1" customWidth="1"/>
    <col min="11272" max="11272" width="10.6328125" style="1" customWidth="1"/>
    <col min="11273" max="11273" width="8.6328125" style="1" customWidth="1"/>
    <col min="11274" max="11274" width="10.36328125" style="1" customWidth="1"/>
    <col min="11275" max="11275" width="11.54296875" style="1" customWidth="1"/>
    <col min="11276" max="11277" width="10.6328125" style="1" customWidth="1"/>
    <col min="11278" max="11278" width="21" style="1" customWidth="1"/>
    <col min="11279" max="11520" width="9" style="1"/>
    <col min="11521" max="11521" width="3.6328125" style="1" customWidth="1"/>
    <col min="11522" max="11522" width="12.6328125" style="1" customWidth="1"/>
    <col min="11523" max="11523" width="9.6328125" style="1" customWidth="1"/>
    <col min="11524" max="11524" width="12.6328125" style="1" customWidth="1"/>
    <col min="11525" max="11525" width="12.90625" style="1" customWidth="1"/>
    <col min="11526" max="11526" width="6.6328125" style="1" customWidth="1"/>
    <col min="11527" max="11527" width="12.6328125" style="1" customWidth="1"/>
    <col min="11528" max="11528" width="10.6328125" style="1" customWidth="1"/>
    <col min="11529" max="11529" width="8.6328125" style="1" customWidth="1"/>
    <col min="11530" max="11530" width="10.36328125" style="1" customWidth="1"/>
    <col min="11531" max="11531" width="11.54296875" style="1" customWidth="1"/>
    <col min="11532" max="11533" width="10.6328125" style="1" customWidth="1"/>
    <col min="11534" max="11534" width="21" style="1" customWidth="1"/>
    <col min="11535" max="11776" width="9" style="1"/>
    <col min="11777" max="11777" width="3.6328125" style="1" customWidth="1"/>
    <col min="11778" max="11778" width="12.6328125" style="1" customWidth="1"/>
    <col min="11779" max="11779" width="9.6328125" style="1" customWidth="1"/>
    <col min="11780" max="11780" width="12.6328125" style="1" customWidth="1"/>
    <col min="11781" max="11781" width="12.90625" style="1" customWidth="1"/>
    <col min="11782" max="11782" width="6.6328125" style="1" customWidth="1"/>
    <col min="11783" max="11783" width="12.6328125" style="1" customWidth="1"/>
    <col min="11784" max="11784" width="10.6328125" style="1" customWidth="1"/>
    <col min="11785" max="11785" width="8.6328125" style="1" customWidth="1"/>
    <col min="11786" max="11786" width="10.36328125" style="1" customWidth="1"/>
    <col min="11787" max="11787" width="11.54296875" style="1" customWidth="1"/>
    <col min="11788" max="11789" width="10.6328125" style="1" customWidth="1"/>
    <col min="11790" max="11790" width="21" style="1" customWidth="1"/>
    <col min="11791" max="12032" width="9" style="1"/>
    <col min="12033" max="12033" width="3.6328125" style="1" customWidth="1"/>
    <col min="12034" max="12034" width="12.6328125" style="1" customWidth="1"/>
    <col min="12035" max="12035" width="9.6328125" style="1" customWidth="1"/>
    <col min="12036" max="12036" width="12.6328125" style="1" customWidth="1"/>
    <col min="12037" max="12037" width="12.90625" style="1" customWidth="1"/>
    <col min="12038" max="12038" width="6.6328125" style="1" customWidth="1"/>
    <col min="12039" max="12039" width="12.6328125" style="1" customWidth="1"/>
    <col min="12040" max="12040" width="10.6328125" style="1" customWidth="1"/>
    <col min="12041" max="12041" width="8.6328125" style="1" customWidth="1"/>
    <col min="12042" max="12042" width="10.36328125" style="1" customWidth="1"/>
    <col min="12043" max="12043" width="11.54296875" style="1" customWidth="1"/>
    <col min="12044" max="12045" width="10.6328125" style="1" customWidth="1"/>
    <col min="12046" max="12046" width="21" style="1" customWidth="1"/>
    <col min="12047" max="12288" width="9" style="1"/>
    <col min="12289" max="12289" width="3.6328125" style="1" customWidth="1"/>
    <col min="12290" max="12290" width="12.6328125" style="1" customWidth="1"/>
    <col min="12291" max="12291" width="9.6328125" style="1" customWidth="1"/>
    <col min="12292" max="12292" width="12.6328125" style="1" customWidth="1"/>
    <col min="12293" max="12293" width="12.90625" style="1" customWidth="1"/>
    <col min="12294" max="12294" width="6.6328125" style="1" customWidth="1"/>
    <col min="12295" max="12295" width="12.6328125" style="1" customWidth="1"/>
    <col min="12296" max="12296" width="10.6328125" style="1" customWidth="1"/>
    <col min="12297" max="12297" width="8.6328125" style="1" customWidth="1"/>
    <col min="12298" max="12298" width="10.36328125" style="1" customWidth="1"/>
    <col min="12299" max="12299" width="11.54296875" style="1" customWidth="1"/>
    <col min="12300" max="12301" width="10.6328125" style="1" customWidth="1"/>
    <col min="12302" max="12302" width="21" style="1" customWidth="1"/>
    <col min="12303" max="12544" width="9" style="1"/>
    <col min="12545" max="12545" width="3.6328125" style="1" customWidth="1"/>
    <col min="12546" max="12546" width="12.6328125" style="1" customWidth="1"/>
    <col min="12547" max="12547" width="9.6328125" style="1" customWidth="1"/>
    <col min="12548" max="12548" width="12.6328125" style="1" customWidth="1"/>
    <col min="12549" max="12549" width="12.90625" style="1" customWidth="1"/>
    <col min="12550" max="12550" width="6.6328125" style="1" customWidth="1"/>
    <col min="12551" max="12551" width="12.6328125" style="1" customWidth="1"/>
    <col min="12552" max="12552" width="10.6328125" style="1" customWidth="1"/>
    <col min="12553" max="12553" width="8.6328125" style="1" customWidth="1"/>
    <col min="12554" max="12554" width="10.36328125" style="1" customWidth="1"/>
    <col min="12555" max="12555" width="11.54296875" style="1" customWidth="1"/>
    <col min="12556" max="12557" width="10.6328125" style="1" customWidth="1"/>
    <col min="12558" max="12558" width="21" style="1" customWidth="1"/>
    <col min="12559" max="12800" width="9" style="1"/>
    <col min="12801" max="12801" width="3.6328125" style="1" customWidth="1"/>
    <col min="12802" max="12802" width="12.6328125" style="1" customWidth="1"/>
    <col min="12803" max="12803" width="9.6328125" style="1" customWidth="1"/>
    <col min="12804" max="12804" width="12.6328125" style="1" customWidth="1"/>
    <col min="12805" max="12805" width="12.90625" style="1" customWidth="1"/>
    <col min="12806" max="12806" width="6.6328125" style="1" customWidth="1"/>
    <col min="12807" max="12807" width="12.6328125" style="1" customWidth="1"/>
    <col min="12808" max="12808" width="10.6328125" style="1" customWidth="1"/>
    <col min="12809" max="12809" width="8.6328125" style="1" customWidth="1"/>
    <col min="12810" max="12810" width="10.36328125" style="1" customWidth="1"/>
    <col min="12811" max="12811" width="11.54296875" style="1" customWidth="1"/>
    <col min="12812" max="12813" width="10.6328125" style="1" customWidth="1"/>
    <col min="12814" max="12814" width="21" style="1" customWidth="1"/>
    <col min="12815" max="13056" width="9" style="1"/>
    <col min="13057" max="13057" width="3.6328125" style="1" customWidth="1"/>
    <col min="13058" max="13058" width="12.6328125" style="1" customWidth="1"/>
    <col min="13059" max="13059" width="9.6328125" style="1" customWidth="1"/>
    <col min="13060" max="13060" width="12.6328125" style="1" customWidth="1"/>
    <col min="13061" max="13061" width="12.90625" style="1" customWidth="1"/>
    <col min="13062" max="13062" width="6.6328125" style="1" customWidth="1"/>
    <col min="13063" max="13063" width="12.6328125" style="1" customWidth="1"/>
    <col min="13064" max="13064" width="10.6328125" style="1" customWidth="1"/>
    <col min="13065" max="13065" width="8.6328125" style="1" customWidth="1"/>
    <col min="13066" max="13066" width="10.36328125" style="1" customWidth="1"/>
    <col min="13067" max="13067" width="11.54296875" style="1" customWidth="1"/>
    <col min="13068" max="13069" width="10.6328125" style="1" customWidth="1"/>
    <col min="13070" max="13070" width="21" style="1" customWidth="1"/>
    <col min="13071" max="13312" width="9" style="1"/>
    <col min="13313" max="13313" width="3.6328125" style="1" customWidth="1"/>
    <col min="13314" max="13314" width="12.6328125" style="1" customWidth="1"/>
    <col min="13315" max="13315" width="9.6328125" style="1" customWidth="1"/>
    <col min="13316" max="13316" width="12.6328125" style="1" customWidth="1"/>
    <col min="13317" max="13317" width="12.90625" style="1" customWidth="1"/>
    <col min="13318" max="13318" width="6.6328125" style="1" customWidth="1"/>
    <col min="13319" max="13319" width="12.6328125" style="1" customWidth="1"/>
    <col min="13320" max="13320" width="10.6328125" style="1" customWidth="1"/>
    <col min="13321" max="13321" width="8.6328125" style="1" customWidth="1"/>
    <col min="13322" max="13322" width="10.36328125" style="1" customWidth="1"/>
    <col min="13323" max="13323" width="11.54296875" style="1" customWidth="1"/>
    <col min="13324" max="13325" width="10.6328125" style="1" customWidth="1"/>
    <col min="13326" max="13326" width="21" style="1" customWidth="1"/>
    <col min="13327" max="13568" width="9" style="1"/>
    <col min="13569" max="13569" width="3.6328125" style="1" customWidth="1"/>
    <col min="13570" max="13570" width="12.6328125" style="1" customWidth="1"/>
    <col min="13571" max="13571" width="9.6328125" style="1" customWidth="1"/>
    <col min="13572" max="13572" width="12.6328125" style="1" customWidth="1"/>
    <col min="13573" max="13573" width="12.90625" style="1" customWidth="1"/>
    <col min="13574" max="13574" width="6.6328125" style="1" customWidth="1"/>
    <col min="13575" max="13575" width="12.6328125" style="1" customWidth="1"/>
    <col min="13576" max="13576" width="10.6328125" style="1" customWidth="1"/>
    <col min="13577" max="13577" width="8.6328125" style="1" customWidth="1"/>
    <col min="13578" max="13578" width="10.36328125" style="1" customWidth="1"/>
    <col min="13579" max="13579" width="11.54296875" style="1" customWidth="1"/>
    <col min="13580" max="13581" width="10.6328125" style="1" customWidth="1"/>
    <col min="13582" max="13582" width="21" style="1" customWidth="1"/>
    <col min="13583" max="13824" width="9" style="1"/>
    <col min="13825" max="13825" width="3.6328125" style="1" customWidth="1"/>
    <col min="13826" max="13826" width="12.6328125" style="1" customWidth="1"/>
    <col min="13827" max="13827" width="9.6328125" style="1" customWidth="1"/>
    <col min="13828" max="13828" width="12.6328125" style="1" customWidth="1"/>
    <col min="13829" max="13829" width="12.90625" style="1" customWidth="1"/>
    <col min="13830" max="13830" width="6.6328125" style="1" customWidth="1"/>
    <col min="13831" max="13831" width="12.6328125" style="1" customWidth="1"/>
    <col min="13832" max="13832" width="10.6328125" style="1" customWidth="1"/>
    <col min="13833" max="13833" width="8.6328125" style="1" customWidth="1"/>
    <col min="13834" max="13834" width="10.36328125" style="1" customWidth="1"/>
    <col min="13835" max="13835" width="11.54296875" style="1" customWidth="1"/>
    <col min="13836" max="13837" width="10.6328125" style="1" customWidth="1"/>
    <col min="13838" max="13838" width="21" style="1" customWidth="1"/>
    <col min="13839" max="14080" width="9" style="1"/>
    <col min="14081" max="14081" width="3.6328125" style="1" customWidth="1"/>
    <col min="14082" max="14082" width="12.6328125" style="1" customWidth="1"/>
    <col min="14083" max="14083" width="9.6328125" style="1" customWidth="1"/>
    <col min="14084" max="14084" width="12.6328125" style="1" customWidth="1"/>
    <col min="14085" max="14085" width="12.90625" style="1" customWidth="1"/>
    <col min="14086" max="14086" width="6.6328125" style="1" customWidth="1"/>
    <col min="14087" max="14087" width="12.6328125" style="1" customWidth="1"/>
    <col min="14088" max="14088" width="10.6328125" style="1" customWidth="1"/>
    <col min="14089" max="14089" width="8.6328125" style="1" customWidth="1"/>
    <col min="14090" max="14090" width="10.36328125" style="1" customWidth="1"/>
    <col min="14091" max="14091" width="11.54296875" style="1" customWidth="1"/>
    <col min="14092" max="14093" width="10.6328125" style="1" customWidth="1"/>
    <col min="14094" max="14094" width="21" style="1" customWidth="1"/>
    <col min="14095" max="14336" width="9" style="1"/>
    <col min="14337" max="14337" width="3.6328125" style="1" customWidth="1"/>
    <col min="14338" max="14338" width="12.6328125" style="1" customWidth="1"/>
    <col min="14339" max="14339" width="9.6328125" style="1" customWidth="1"/>
    <col min="14340" max="14340" width="12.6328125" style="1" customWidth="1"/>
    <col min="14341" max="14341" width="12.90625" style="1" customWidth="1"/>
    <col min="14342" max="14342" width="6.6328125" style="1" customWidth="1"/>
    <col min="14343" max="14343" width="12.6328125" style="1" customWidth="1"/>
    <col min="14344" max="14344" width="10.6328125" style="1" customWidth="1"/>
    <col min="14345" max="14345" width="8.6328125" style="1" customWidth="1"/>
    <col min="14346" max="14346" width="10.36328125" style="1" customWidth="1"/>
    <col min="14347" max="14347" width="11.54296875" style="1" customWidth="1"/>
    <col min="14348" max="14349" width="10.6328125" style="1" customWidth="1"/>
    <col min="14350" max="14350" width="21" style="1" customWidth="1"/>
    <col min="14351" max="14592" width="9" style="1"/>
    <col min="14593" max="14593" width="3.6328125" style="1" customWidth="1"/>
    <col min="14594" max="14594" width="12.6328125" style="1" customWidth="1"/>
    <col min="14595" max="14595" width="9.6328125" style="1" customWidth="1"/>
    <col min="14596" max="14596" width="12.6328125" style="1" customWidth="1"/>
    <col min="14597" max="14597" width="12.90625" style="1" customWidth="1"/>
    <col min="14598" max="14598" width="6.6328125" style="1" customWidth="1"/>
    <col min="14599" max="14599" width="12.6328125" style="1" customWidth="1"/>
    <col min="14600" max="14600" width="10.6328125" style="1" customWidth="1"/>
    <col min="14601" max="14601" width="8.6328125" style="1" customWidth="1"/>
    <col min="14602" max="14602" width="10.36328125" style="1" customWidth="1"/>
    <col min="14603" max="14603" width="11.54296875" style="1" customWidth="1"/>
    <col min="14604" max="14605" width="10.6328125" style="1" customWidth="1"/>
    <col min="14606" max="14606" width="21" style="1" customWidth="1"/>
    <col min="14607" max="14848" width="9" style="1"/>
    <col min="14849" max="14849" width="3.6328125" style="1" customWidth="1"/>
    <col min="14850" max="14850" width="12.6328125" style="1" customWidth="1"/>
    <col min="14851" max="14851" width="9.6328125" style="1" customWidth="1"/>
    <col min="14852" max="14852" width="12.6328125" style="1" customWidth="1"/>
    <col min="14853" max="14853" width="12.90625" style="1" customWidth="1"/>
    <col min="14854" max="14854" width="6.6328125" style="1" customWidth="1"/>
    <col min="14855" max="14855" width="12.6328125" style="1" customWidth="1"/>
    <col min="14856" max="14856" width="10.6328125" style="1" customWidth="1"/>
    <col min="14857" max="14857" width="8.6328125" style="1" customWidth="1"/>
    <col min="14858" max="14858" width="10.36328125" style="1" customWidth="1"/>
    <col min="14859" max="14859" width="11.54296875" style="1" customWidth="1"/>
    <col min="14860" max="14861" width="10.6328125" style="1" customWidth="1"/>
    <col min="14862" max="14862" width="21" style="1" customWidth="1"/>
    <col min="14863" max="15104" width="9" style="1"/>
    <col min="15105" max="15105" width="3.6328125" style="1" customWidth="1"/>
    <col min="15106" max="15106" width="12.6328125" style="1" customWidth="1"/>
    <col min="15107" max="15107" width="9.6328125" style="1" customWidth="1"/>
    <col min="15108" max="15108" width="12.6328125" style="1" customWidth="1"/>
    <col min="15109" max="15109" width="12.90625" style="1" customWidth="1"/>
    <col min="15110" max="15110" width="6.6328125" style="1" customWidth="1"/>
    <col min="15111" max="15111" width="12.6328125" style="1" customWidth="1"/>
    <col min="15112" max="15112" width="10.6328125" style="1" customWidth="1"/>
    <col min="15113" max="15113" width="8.6328125" style="1" customWidth="1"/>
    <col min="15114" max="15114" width="10.36328125" style="1" customWidth="1"/>
    <col min="15115" max="15115" width="11.54296875" style="1" customWidth="1"/>
    <col min="15116" max="15117" width="10.6328125" style="1" customWidth="1"/>
    <col min="15118" max="15118" width="21" style="1" customWidth="1"/>
    <col min="15119" max="15360" width="9" style="1"/>
    <col min="15361" max="15361" width="3.6328125" style="1" customWidth="1"/>
    <col min="15362" max="15362" width="12.6328125" style="1" customWidth="1"/>
    <col min="15363" max="15363" width="9.6328125" style="1" customWidth="1"/>
    <col min="15364" max="15364" width="12.6328125" style="1" customWidth="1"/>
    <col min="15365" max="15365" width="12.90625" style="1" customWidth="1"/>
    <col min="15366" max="15366" width="6.6328125" style="1" customWidth="1"/>
    <col min="15367" max="15367" width="12.6328125" style="1" customWidth="1"/>
    <col min="15368" max="15368" width="10.6328125" style="1" customWidth="1"/>
    <col min="15369" max="15369" width="8.6328125" style="1" customWidth="1"/>
    <col min="15370" max="15370" width="10.36328125" style="1" customWidth="1"/>
    <col min="15371" max="15371" width="11.54296875" style="1" customWidth="1"/>
    <col min="15372" max="15373" width="10.6328125" style="1" customWidth="1"/>
    <col min="15374" max="15374" width="21" style="1" customWidth="1"/>
    <col min="15375" max="15616" width="9" style="1"/>
    <col min="15617" max="15617" width="3.6328125" style="1" customWidth="1"/>
    <col min="15618" max="15618" width="12.6328125" style="1" customWidth="1"/>
    <col min="15619" max="15619" width="9.6328125" style="1" customWidth="1"/>
    <col min="15620" max="15620" width="12.6328125" style="1" customWidth="1"/>
    <col min="15621" max="15621" width="12.90625" style="1" customWidth="1"/>
    <col min="15622" max="15622" width="6.6328125" style="1" customWidth="1"/>
    <col min="15623" max="15623" width="12.6328125" style="1" customWidth="1"/>
    <col min="15624" max="15624" width="10.6328125" style="1" customWidth="1"/>
    <col min="15625" max="15625" width="8.6328125" style="1" customWidth="1"/>
    <col min="15626" max="15626" width="10.36328125" style="1" customWidth="1"/>
    <col min="15627" max="15627" width="11.54296875" style="1" customWidth="1"/>
    <col min="15628" max="15629" width="10.6328125" style="1" customWidth="1"/>
    <col min="15630" max="15630" width="21" style="1" customWidth="1"/>
    <col min="15631" max="15872" width="9" style="1"/>
    <col min="15873" max="15873" width="3.6328125" style="1" customWidth="1"/>
    <col min="15874" max="15874" width="12.6328125" style="1" customWidth="1"/>
    <col min="15875" max="15875" width="9.6328125" style="1" customWidth="1"/>
    <col min="15876" max="15876" width="12.6328125" style="1" customWidth="1"/>
    <col min="15877" max="15877" width="12.90625" style="1" customWidth="1"/>
    <col min="15878" max="15878" width="6.6328125" style="1" customWidth="1"/>
    <col min="15879" max="15879" width="12.6328125" style="1" customWidth="1"/>
    <col min="15880" max="15880" width="10.6328125" style="1" customWidth="1"/>
    <col min="15881" max="15881" width="8.6328125" style="1" customWidth="1"/>
    <col min="15882" max="15882" width="10.36328125" style="1" customWidth="1"/>
    <col min="15883" max="15883" width="11.54296875" style="1" customWidth="1"/>
    <col min="15884" max="15885" width="10.6328125" style="1" customWidth="1"/>
    <col min="15886" max="15886" width="21" style="1" customWidth="1"/>
    <col min="15887" max="16128" width="9" style="1"/>
    <col min="16129" max="16129" width="3.6328125" style="1" customWidth="1"/>
    <col min="16130" max="16130" width="12.6328125" style="1" customWidth="1"/>
    <col min="16131" max="16131" width="9.6328125" style="1" customWidth="1"/>
    <col min="16132" max="16132" width="12.6328125" style="1" customWidth="1"/>
    <col min="16133" max="16133" width="12.90625" style="1" customWidth="1"/>
    <col min="16134" max="16134" width="6.6328125" style="1" customWidth="1"/>
    <col min="16135" max="16135" width="12.6328125" style="1" customWidth="1"/>
    <col min="16136" max="16136" width="10.6328125" style="1" customWidth="1"/>
    <col min="16137" max="16137" width="8.6328125" style="1" customWidth="1"/>
    <col min="16138" max="16138" width="10.36328125" style="1" customWidth="1"/>
    <col min="16139" max="16139" width="11.54296875" style="1" customWidth="1"/>
    <col min="16140" max="16141" width="10.6328125" style="1" customWidth="1"/>
    <col min="16142" max="16142" width="21" style="1" customWidth="1"/>
    <col min="16143" max="16384" width="9" style="1"/>
  </cols>
  <sheetData>
    <row r="1" spans="1:14" s="4" customFormat="1" ht="13" x14ac:dyDescent="0.2">
      <c r="A1" s="4" t="s">
        <v>97</v>
      </c>
      <c r="I1" s="43"/>
      <c r="J1" s="43"/>
    </row>
    <row r="2" spans="1:14" ht="20.25" customHeight="1" x14ac:dyDescent="0.2">
      <c r="A2" s="288" t="s">
        <v>98</v>
      </c>
      <c r="B2" s="288"/>
      <c r="C2" s="288"/>
      <c r="D2" s="288"/>
      <c r="E2" s="288"/>
      <c r="F2" s="288"/>
      <c r="G2" s="288"/>
      <c r="H2" s="288"/>
      <c r="I2" s="288"/>
      <c r="J2" s="288"/>
      <c r="K2" s="288"/>
      <c r="L2" s="288"/>
      <c r="M2" s="288"/>
      <c r="N2" s="288"/>
    </row>
    <row r="3" spans="1:14" s="4" customFormat="1" ht="17.25" customHeight="1" x14ac:dyDescent="0.2">
      <c r="K3" s="289" t="s">
        <v>8</v>
      </c>
      <c r="L3" s="289"/>
      <c r="M3" s="289"/>
      <c r="N3" s="289"/>
    </row>
    <row r="4" spans="1:14" s="4" customFormat="1" ht="18" customHeight="1" x14ac:dyDescent="0.2">
      <c r="A4" s="50" t="s">
        <v>59</v>
      </c>
      <c r="I4" s="43"/>
      <c r="J4" s="43"/>
      <c r="N4" s="24" t="s">
        <v>9</v>
      </c>
    </row>
    <row r="5" spans="1:14" s="37" customFormat="1" ht="18" customHeight="1" x14ac:dyDescent="0.2">
      <c r="A5" s="301" t="s">
        <v>35</v>
      </c>
      <c r="B5" s="305" t="s">
        <v>42</v>
      </c>
      <c r="C5" s="314" t="s">
        <v>2</v>
      </c>
      <c r="D5" s="314" t="s">
        <v>1</v>
      </c>
      <c r="E5" s="314" t="s">
        <v>39</v>
      </c>
      <c r="F5" s="302" t="s">
        <v>37</v>
      </c>
      <c r="G5" s="298" t="s">
        <v>50</v>
      </c>
      <c r="H5" s="299"/>
      <c r="I5" s="299"/>
      <c r="J5" s="299"/>
      <c r="K5" s="300"/>
      <c r="L5" s="308" t="s">
        <v>49</v>
      </c>
      <c r="M5" s="308" t="s">
        <v>51</v>
      </c>
      <c r="N5" s="295" t="s">
        <v>3</v>
      </c>
    </row>
    <row r="6" spans="1:14" s="37" customFormat="1" ht="18" customHeight="1" x14ac:dyDescent="0.2">
      <c r="A6" s="301"/>
      <c r="B6" s="306"/>
      <c r="C6" s="315"/>
      <c r="D6" s="315"/>
      <c r="E6" s="315"/>
      <c r="F6" s="303"/>
      <c r="G6" s="286" t="s">
        <v>36</v>
      </c>
      <c r="H6" s="310" t="s">
        <v>6</v>
      </c>
      <c r="I6" s="311"/>
      <c r="J6" s="312" t="s">
        <v>4</v>
      </c>
      <c r="K6" s="290" t="s">
        <v>0</v>
      </c>
      <c r="L6" s="309"/>
      <c r="M6" s="309"/>
      <c r="N6" s="296"/>
    </row>
    <row r="7" spans="1:14" s="37" customFormat="1" ht="18" customHeight="1" x14ac:dyDescent="0.2">
      <c r="A7" s="301"/>
      <c r="B7" s="307"/>
      <c r="C7" s="316"/>
      <c r="D7" s="316"/>
      <c r="E7" s="316"/>
      <c r="F7" s="304"/>
      <c r="G7" s="287"/>
      <c r="H7" s="44"/>
      <c r="I7" s="33" t="s">
        <v>5</v>
      </c>
      <c r="J7" s="313"/>
      <c r="K7" s="290"/>
      <c r="L7" s="309"/>
      <c r="M7" s="309"/>
      <c r="N7" s="297"/>
    </row>
    <row r="8" spans="1:14" s="42" customFormat="1" ht="21.9" customHeight="1" x14ac:dyDescent="0.2">
      <c r="A8" s="341" t="s">
        <v>43</v>
      </c>
      <c r="B8" s="342"/>
      <c r="C8" s="115" t="s">
        <v>44</v>
      </c>
      <c r="D8" s="115" t="s">
        <v>60</v>
      </c>
      <c r="E8" s="116">
        <v>41325</v>
      </c>
      <c r="F8" s="117" t="s">
        <v>38</v>
      </c>
      <c r="G8" s="118"/>
      <c r="H8" s="119">
        <v>10000000</v>
      </c>
      <c r="I8" s="117">
        <v>80</v>
      </c>
      <c r="J8" s="119">
        <v>2000000</v>
      </c>
      <c r="K8" s="120">
        <f>SUM(G8:H8,J8)</f>
        <v>12000000</v>
      </c>
      <c r="L8" s="120">
        <v>3200000</v>
      </c>
      <c r="M8" s="120">
        <f>MIN(K8,L8)</f>
        <v>3200000</v>
      </c>
      <c r="N8" s="53" t="s">
        <v>46</v>
      </c>
    </row>
    <row r="9" spans="1:14" s="42" customFormat="1" ht="21.9" customHeight="1" x14ac:dyDescent="0.2">
      <c r="A9" s="343" t="s">
        <v>47</v>
      </c>
      <c r="B9" s="41">
        <v>1</v>
      </c>
      <c r="C9" s="39"/>
      <c r="D9" s="39"/>
      <c r="E9" s="40"/>
      <c r="F9" s="41"/>
      <c r="G9" s="78"/>
      <c r="H9" s="79"/>
      <c r="I9" s="76"/>
      <c r="J9" s="80"/>
      <c r="K9" s="77">
        <f>G9+H9+J9</f>
        <v>0</v>
      </c>
      <c r="L9" s="77"/>
      <c r="M9" s="77">
        <f t="shared" ref="M9:M13" si="0">MIN(K9,L9)</f>
        <v>0</v>
      </c>
      <c r="N9" s="53"/>
    </row>
    <row r="10" spans="1:14" s="37" customFormat="1" ht="24" customHeight="1" x14ac:dyDescent="0.2">
      <c r="A10" s="344"/>
      <c r="B10" s="41">
        <v>2</v>
      </c>
      <c r="C10" s="34"/>
      <c r="D10" s="34"/>
      <c r="E10" s="35"/>
      <c r="F10" s="34"/>
      <c r="G10" s="81"/>
      <c r="H10" s="82"/>
      <c r="I10" s="83"/>
      <c r="J10" s="83"/>
      <c r="K10" s="77">
        <f>G10+H10+J10</f>
        <v>0</v>
      </c>
      <c r="L10" s="77"/>
      <c r="M10" s="77">
        <f t="shared" si="0"/>
        <v>0</v>
      </c>
      <c r="N10" s="53"/>
    </row>
    <row r="11" spans="1:14" s="37" customFormat="1" ht="24" customHeight="1" x14ac:dyDescent="0.2">
      <c r="A11" s="344"/>
      <c r="B11" s="41">
        <v>3</v>
      </c>
      <c r="C11" s="34"/>
      <c r="D11" s="34"/>
      <c r="E11" s="34"/>
      <c r="F11" s="34"/>
      <c r="G11" s="81"/>
      <c r="H11" s="82"/>
      <c r="I11" s="84"/>
      <c r="J11" s="84"/>
      <c r="K11" s="77">
        <f>G11+H11+J11</f>
        <v>0</v>
      </c>
      <c r="L11" s="77"/>
      <c r="M11" s="77">
        <f t="shared" si="0"/>
        <v>0</v>
      </c>
      <c r="N11" s="53"/>
    </row>
    <row r="12" spans="1:14" s="37" customFormat="1" ht="24" customHeight="1" x14ac:dyDescent="0.2">
      <c r="A12" s="344"/>
      <c r="B12" s="41">
        <v>4</v>
      </c>
      <c r="C12" s="34"/>
      <c r="D12" s="34"/>
      <c r="E12" s="34"/>
      <c r="F12" s="34"/>
      <c r="G12" s="81"/>
      <c r="H12" s="82"/>
      <c r="I12" s="84"/>
      <c r="J12" s="84"/>
      <c r="K12" s="77">
        <f>G12+H12+J12</f>
        <v>0</v>
      </c>
      <c r="L12" s="77"/>
      <c r="M12" s="77">
        <f t="shared" si="0"/>
        <v>0</v>
      </c>
      <c r="N12" s="53"/>
    </row>
    <row r="13" spans="1:14" s="37" customFormat="1" ht="24" customHeight="1" x14ac:dyDescent="0.2">
      <c r="A13" s="344"/>
      <c r="B13" s="41">
        <v>5</v>
      </c>
      <c r="C13" s="34"/>
      <c r="D13" s="34"/>
      <c r="E13" s="34"/>
      <c r="F13" s="34"/>
      <c r="G13" s="81"/>
      <c r="H13" s="82"/>
      <c r="I13" s="84"/>
      <c r="J13" s="84"/>
      <c r="K13" s="77">
        <f>G13+H13+J13</f>
        <v>0</v>
      </c>
      <c r="L13" s="77"/>
      <c r="M13" s="77">
        <f t="shared" si="0"/>
        <v>0</v>
      </c>
      <c r="N13" s="53"/>
    </row>
    <row r="14" spans="1:14" s="37" customFormat="1" ht="24" customHeight="1" thickBot="1" x14ac:dyDescent="0.25">
      <c r="A14" s="345"/>
      <c r="B14" s="346" t="s">
        <v>61</v>
      </c>
      <c r="C14" s="347"/>
      <c r="D14" s="347"/>
      <c r="E14" s="347"/>
      <c r="F14" s="348"/>
      <c r="G14" s="85">
        <f t="shared" ref="G14:M14" si="1">SUM(G9:G13)</f>
        <v>0</v>
      </c>
      <c r="H14" s="85">
        <f t="shared" si="1"/>
        <v>0</v>
      </c>
      <c r="I14" s="85">
        <f t="shared" si="1"/>
        <v>0</v>
      </c>
      <c r="J14" s="85">
        <f t="shared" si="1"/>
        <v>0</v>
      </c>
      <c r="K14" s="85">
        <f t="shared" si="1"/>
        <v>0</v>
      </c>
      <c r="L14" s="85">
        <f t="shared" si="1"/>
        <v>0</v>
      </c>
      <c r="M14" s="85">
        <f t="shared" si="1"/>
        <v>0</v>
      </c>
      <c r="N14" s="54"/>
    </row>
    <row r="15" spans="1:14" s="37" customFormat="1" ht="24" customHeight="1" thickTop="1" x14ac:dyDescent="0.2">
      <c r="A15" s="349" t="s">
        <v>62</v>
      </c>
      <c r="B15" s="55">
        <v>1</v>
      </c>
      <c r="C15" s="56"/>
      <c r="D15" s="56"/>
      <c r="E15" s="56"/>
      <c r="F15" s="56"/>
      <c r="G15" s="86"/>
      <c r="H15" s="87"/>
      <c r="I15" s="88"/>
      <c r="J15" s="88"/>
      <c r="K15" s="89">
        <f>SUM(G15+H15+J15)</f>
        <v>0</v>
      </c>
      <c r="L15" s="89"/>
      <c r="M15" s="89">
        <f>MIN(K15,L15)</f>
        <v>0</v>
      </c>
      <c r="N15" s="57"/>
    </row>
    <row r="16" spans="1:14" s="37" customFormat="1" ht="24" customHeight="1" x14ac:dyDescent="0.2">
      <c r="A16" s="350"/>
      <c r="B16" s="41">
        <v>2</v>
      </c>
      <c r="C16" s="34"/>
      <c r="D16" s="34"/>
      <c r="E16" s="34"/>
      <c r="F16" s="34"/>
      <c r="G16" s="81"/>
      <c r="H16" s="82"/>
      <c r="I16" s="84"/>
      <c r="J16" s="84"/>
      <c r="K16" s="77">
        <f>SUM(G16+H16+J16)</f>
        <v>0</v>
      </c>
      <c r="L16" s="77"/>
      <c r="M16" s="77">
        <f>MIN(K16,L16)</f>
        <v>0</v>
      </c>
      <c r="N16" s="53"/>
    </row>
    <row r="17" spans="1:14" s="37" customFormat="1" ht="24" customHeight="1" x14ac:dyDescent="0.2">
      <c r="A17" s="350"/>
      <c r="B17" s="41">
        <v>3</v>
      </c>
      <c r="C17" s="34"/>
      <c r="D17" s="34"/>
      <c r="E17" s="34"/>
      <c r="F17" s="34"/>
      <c r="G17" s="81"/>
      <c r="H17" s="82"/>
      <c r="I17" s="84"/>
      <c r="J17" s="84"/>
      <c r="K17" s="77">
        <f>SUM(G17+H17+J17)</f>
        <v>0</v>
      </c>
      <c r="L17" s="77"/>
      <c r="M17" s="77">
        <f>MIN(K17,L17)</f>
        <v>0</v>
      </c>
      <c r="N17" s="53"/>
    </row>
    <row r="18" spans="1:14" s="37" customFormat="1" ht="24" customHeight="1" x14ac:dyDescent="0.2">
      <c r="A18" s="350"/>
      <c r="B18" s="41">
        <v>4</v>
      </c>
      <c r="C18" s="34"/>
      <c r="D18" s="34"/>
      <c r="E18" s="34"/>
      <c r="F18" s="34"/>
      <c r="G18" s="81"/>
      <c r="H18" s="82"/>
      <c r="I18" s="84"/>
      <c r="J18" s="84"/>
      <c r="K18" s="77">
        <f>SUM(G18+H18+J18)</f>
        <v>0</v>
      </c>
      <c r="L18" s="77"/>
      <c r="M18" s="77">
        <f>MIN(K18,L18)</f>
        <v>0</v>
      </c>
      <c r="N18" s="53"/>
    </row>
    <row r="19" spans="1:14" s="37" customFormat="1" ht="24" customHeight="1" x14ac:dyDescent="0.2">
      <c r="A19" s="350"/>
      <c r="B19" s="41">
        <v>5</v>
      </c>
      <c r="C19" s="34"/>
      <c r="D19" s="34"/>
      <c r="E19" s="34"/>
      <c r="F19" s="34"/>
      <c r="G19" s="81"/>
      <c r="H19" s="82"/>
      <c r="I19" s="84"/>
      <c r="J19" s="84"/>
      <c r="K19" s="77">
        <f>SUM(G19+H19+J19)</f>
        <v>0</v>
      </c>
      <c r="L19" s="77"/>
      <c r="M19" s="77">
        <f>MIN(K19,L19)</f>
        <v>0</v>
      </c>
      <c r="N19" s="53"/>
    </row>
    <row r="20" spans="1:14" s="37" customFormat="1" ht="24" customHeight="1" thickBot="1" x14ac:dyDescent="0.25">
      <c r="A20" s="351"/>
      <c r="B20" s="346" t="s">
        <v>63</v>
      </c>
      <c r="C20" s="347"/>
      <c r="D20" s="347"/>
      <c r="E20" s="347"/>
      <c r="F20" s="348"/>
      <c r="G20" s="85">
        <f t="shared" ref="G20:M20" si="2">SUM(G15:G19)</f>
        <v>0</v>
      </c>
      <c r="H20" s="85">
        <f t="shared" si="2"/>
        <v>0</v>
      </c>
      <c r="I20" s="85">
        <f t="shared" si="2"/>
        <v>0</v>
      </c>
      <c r="J20" s="85">
        <f t="shared" si="2"/>
        <v>0</v>
      </c>
      <c r="K20" s="85">
        <f t="shared" si="2"/>
        <v>0</v>
      </c>
      <c r="L20" s="85">
        <f t="shared" si="2"/>
        <v>0</v>
      </c>
      <c r="M20" s="85">
        <f t="shared" si="2"/>
        <v>0</v>
      </c>
      <c r="N20" s="54"/>
    </row>
    <row r="21" spans="1:14" s="37" customFormat="1" ht="18.75" customHeight="1" thickTop="1" x14ac:dyDescent="0.2">
      <c r="A21" s="49" t="s">
        <v>52</v>
      </c>
      <c r="B21" s="38"/>
      <c r="C21" s="38"/>
      <c r="D21" s="38"/>
      <c r="G21" s="90"/>
      <c r="H21" s="91"/>
      <c r="I21" s="92"/>
      <c r="J21" s="84" t="s">
        <v>0</v>
      </c>
      <c r="K21" s="77">
        <f>SUM(K14,K20)</f>
        <v>0</v>
      </c>
      <c r="L21" s="77">
        <f>SUM(L14,L20)</f>
        <v>0</v>
      </c>
      <c r="M21" s="77">
        <f>SUM(M14,M20)</f>
        <v>0</v>
      </c>
    </row>
    <row r="22" spans="1:14" s="37" customFormat="1" ht="16.5" customHeight="1" x14ac:dyDescent="0.2">
      <c r="A22" s="49" t="s">
        <v>53</v>
      </c>
      <c r="B22" s="38"/>
      <c r="C22" s="38"/>
      <c r="D22" s="38"/>
      <c r="I22" s="45"/>
      <c r="J22" s="46"/>
      <c r="N22" s="38"/>
    </row>
    <row r="23" spans="1:14" s="37" customFormat="1" ht="12" customHeight="1" x14ac:dyDescent="0.2">
      <c r="A23" s="49"/>
      <c r="B23" s="38"/>
      <c r="C23" s="38"/>
      <c r="D23" s="38"/>
      <c r="I23" s="45"/>
      <c r="J23" s="46"/>
      <c r="N23" s="38"/>
    </row>
    <row r="24" spans="1:14" ht="21" customHeight="1" x14ac:dyDescent="0.2">
      <c r="A24" s="50" t="s">
        <v>41</v>
      </c>
      <c r="B24" s="1"/>
      <c r="J24" s="51" t="s">
        <v>45</v>
      </c>
      <c r="L24" s="51"/>
      <c r="M24" s="51"/>
    </row>
    <row r="25" spans="1:14" ht="20.149999999999999" customHeight="1" x14ac:dyDescent="0.2">
      <c r="A25" s="294" t="s">
        <v>2</v>
      </c>
      <c r="B25" s="294"/>
      <c r="C25" s="320"/>
      <c r="D25" s="321"/>
      <c r="E25" s="320"/>
      <c r="F25" s="321"/>
      <c r="G25" s="320"/>
      <c r="H25" s="321"/>
      <c r="I25" s="308"/>
      <c r="J25" s="309"/>
      <c r="K25" s="2"/>
      <c r="L25" s="2"/>
      <c r="M25" s="2"/>
    </row>
    <row r="26" spans="1:14" ht="20.149999999999999" customHeight="1" x14ac:dyDescent="0.2">
      <c r="A26" s="293" t="s">
        <v>54</v>
      </c>
      <c r="B26" s="293"/>
      <c r="C26" s="322"/>
      <c r="D26" s="323"/>
      <c r="E26" s="322"/>
      <c r="F26" s="323"/>
      <c r="G26" s="320"/>
      <c r="H26" s="321"/>
      <c r="I26" s="308"/>
      <c r="J26" s="309"/>
      <c r="K26" s="2"/>
      <c r="L26" s="2"/>
      <c r="M26" s="2"/>
    </row>
    <row r="27" spans="1:14" ht="19.5" customHeight="1" x14ac:dyDescent="0.2">
      <c r="A27" s="324" t="s">
        <v>55</v>
      </c>
      <c r="B27" s="325"/>
      <c r="C27" s="322"/>
      <c r="D27" s="323"/>
      <c r="E27" s="322"/>
      <c r="F27" s="323"/>
      <c r="G27" s="320"/>
      <c r="H27" s="321"/>
      <c r="I27" s="308"/>
      <c r="J27" s="309"/>
      <c r="K27" s="2"/>
      <c r="L27" s="2"/>
      <c r="M27" s="2"/>
    </row>
    <row r="28" spans="1:14" ht="15" customHeight="1" x14ac:dyDescent="0.2">
      <c r="A28" s="36" t="s">
        <v>64</v>
      </c>
    </row>
    <row r="29" spans="1:14" ht="15" customHeight="1" x14ac:dyDescent="0.2">
      <c r="A29" s="36" t="s">
        <v>65</v>
      </c>
    </row>
  </sheetData>
  <mergeCells count="37">
    <mergeCell ref="A2:N2"/>
    <mergeCell ref="K3:L3"/>
    <mergeCell ref="M3:N3"/>
    <mergeCell ref="A5:A7"/>
    <mergeCell ref="B5:B7"/>
    <mergeCell ref="C5:C7"/>
    <mergeCell ref="D5:D7"/>
    <mergeCell ref="E5:E7"/>
    <mergeCell ref="F5:F7"/>
    <mergeCell ref="G5:K5"/>
    <mergeCell ref="L5:L7"/>
    <mergeCell ref="M5:M7"/>
    <mergeCell ref="N5:N7"/>
    <mergeCell ref="G6:G7"/>
    <mergeCell ref="H6:I6"/>
    <mergeCell ref="J6:J7"/>
    <mergeCell ref="K6:K7"/>
    <mergeCell ref="A8:B8"/>
    <mergeCell ref="A9:A14"/>
    <mergeCell ref="B14:F14"/>
    <mergeCell ref="A15:A20"/>
    <mergeCell ref="B20:F20"/>
    <mergeCell ref="G25:H25"/>
    <mergeCell ref="I25:J25"/>
    <mergeCell ref="A26:B26"/>
    <mergeCell ref="C26:D26"/>
    <mergeCell ref="E26:F26"/>
    <mergeCell ref="G26:H26"/>
    <mergeCell ref="I26:J26"/>
    <mergeCell ref="A25:B25"/>
    <mergeCell ref="C25:D25"/>
    <mergeCell ref="E25:F25"/>
    <mergeCell ref="A27:B27"/>
    <mergeCell ref="C27:D27"/>
    <mergeCell ref="E27:F27"/>
    <mergeCell ref="G27:H27"/>
    <mergeCell ref="I27:J27"/>
  </mergeCells>
  <phoneticPr fontId="2"/>
  <pageMargins left="0.51181102362204722" right="0.19685039370078741" top="0.86614173228346458" bottom="0.70866141732283472" header="0.70866141732283472" footer="0.31496062992125984"/>
  <pageSetup paperSize="9" scale="88" orientation="landscape" r:id="rId1"/>
  <headerFooter>
    <oddHeader>&amp;R&amp;"ＭＳ 明朝,標準"&amp;10（改正後）</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0F79D-69B7-4B55-927D-3233A0B89D72}">
  <dimension ref="A1:P30"/>
  <sheetViews>
    <sheetView view="pageBreakPreview" topLeftCell="C1" zoomScale="112" zoomScaleNormal="100" zoomScaleSheetLayoutView="112" workbookViewId="0">
      <selection activeCell="I10" sqref="I10"/>
    </sheetView>
  </sheetViews>
  <sheetFormatPr defaultRowHeight="17.25" customHeight="1" x14ac:dyDescent="0.2"/>
  <cols>
    <col min="1" max="1" width="3.6328125" customWidth="1"/>
    <col min="2" max="2" width="13.6328125" customWidth="1"/>
    <col min="3" max="3" width="8" customWidth="1"/>
    <col min="4" max="4" width="13.81640625" customWidth="1"/>
    <col min="5" max="5" width="13.6328125" customWidth="1"/>
    <col min="6" max="8" width="4.6328125" customWidth="1"/>
    <col min="9" max="14" width="10.6328125" customWidth="1"/>
    <col min="15" max="16" width="12.6328125" customWidth="1"/>
    <col min="257" max="257" width="3.6328125" customWidth="1"/>
    <col min="258" max="258" width="13.6328125" customWidth="1"/>
    <col min="259" max="259" width="8" customWidth="1"/>
    <col min="260" max="260" width="13.81640625" customWidth="1"/>
    <col min="261" max="261" width="13.6328125" customWidth="1"/>
    <col min="262" max="264" width="4.6328125" customWidth="1"/>
    <col min="265" max="270" width="10.6328125" customWidth="1"/>
    <col min="271" max="272" width="12.6328125" customWidth="1"/>
    <col min="513" max="513" width="3.6328125" customWidth="1"/>
    <col min="514" max="514" width="13.6328125" customWidth="1"/>
    <col min="515" max="515" width="8" customWidth="1"/>
    <col min="516" max="516" width="13.81640625" customWidth="1"/>
    <col min="517" max="517" width="13.6328125" customWidth="1"/>
    <col min="518" max="520" width="4.6328125" customWidth="1"/>
    <col min="521" max="526" width="10.6328125" customWidth="1"/>
    <col min="527" max="528" width="12.6328125" customWidth="1"/>
    <col min="769" max="769" width="3.6328125" customWidth="1"/>
    <col min="770" max="770" width="13.6328125" customWidth="1"/>
    <col min="771" max="771" width="8" customWidth="1"/>
    <col min="772" max="772" width="13.81640625" customWidth="1"/>
    <col min="773" max="773" width="13.6328125" customWidth="1"/>
    <col min="774" max="776" width="4.6328125" customWidth="1"/>
    <col min="777" max="782" width="10.6328125" customWidth="1"/>
    <col min="783" max="784" width="12.6328125" customWidth="1"/>
    <col min="1025" max="1025" width="3.6328125" customWidth="1"/>
    <col min="1026" max="1026" width="13.6328125" customWidth="1"/>
    <col min="1027" max="1027" width="8" customWidth="1"/>
    <col min="1028" max="1028" width="13.81640625" customWidth="1"/>
    <col min="1029" max="1029" width="13.6328125" customWidth="1"/>
    <col min="1030" max="1032" width="4.6328125" customWidth="1"/>
    <col min="1033" max="1038" width="10.6328125" customWidth="1"/>
    <col min="1039" max="1040" width="12.6328125" customWidth="1"/>
    <col min="1281" max="1281" width="3.6328125" customWidth="1"/>
    <col min="1282" max="1282" width="13.6328125" customWidth="1"/>
    <col min="1283" max="1283" width="8" customWidth="1"/>
    <col min="1284" max="1284" width="13.81640625" customWidth="1"/>
    <col min="1285" max="1285" width="13.6328125" customWidth="1"/>
    <col min="1286" max="1288" width="4.6328125" customWidth="1"/>
    <col min="1289" max="1294" width="10.6328125" customWidth="1"/>
    <col min="1295" max="1296" width="12.6328125" customWidth="1"/>
    <col min="1537" max="1537" width="3.6328125" customWidth="1"/>
    <col min="1538" max="1538" width="13.6328125" customWidth="1"/>
    <col min="1539" max="1539" width="8" customWidth="1"/>
    <col min="1540" max="1540" width="13.81640625" customWidth="1"/>
    <col min="1541" max="1541" width="13.6328125" customWidth="1"/>
    <col min="1542" max="1544" width="4.6328125" customWidth="1"/>
    <col min="1545" max="1550" width="10.6328125" customWidth="1"/>
    <col min="1551" max="1552" width="12.6328125" customWidth="1"/>
    <col min="1793" max="1793" width="3.6328125" customWidth="1"/>
    <col min="1794" max="1794" width="13.6328125" customWidth="1"/>
    <col min="1795" max="1795" width="8" customWidth="1"/>
    <col min="1796" max="1796" width="13.81640625" customWidth="1"/>
    <col min="1797" max="1797" width="13.6328125" customWidth="1"/>
    <col min="1798" max="1800" width="4.6328125" customWidth="1"/>
    <col min="1801" max="1806" width="10.6328125" customWidth="1"/>
    <col min="1807" max="1808" width="12.6328125" customWidth="1"/>
    <col min="2049" max="2049" width="3.6328125" customWidth="1"/>
    <col min="2050" max="2050" width="13.6328125" customWidth="1"/>
    <col min="2051" max="2051" width="8" customWidth="1"/>
    <col min="2052" max="2052" width="13.81640625" customWidth="1"/>
    <col min="2053" max="2053" width="13.6328125" customWidth="1"/>
    <col min="2054" max="2056" width="4.6328125" customWidth="1"/>
    <col min="2057" max="2062" width="10.6328125" customWidth="1"/>
    <col min="2063" max="2064" width="12.6328125" customWidth="1"/>
    <col min="2305" max="2305" width="3.6328125" customWidth="1"/>
    <col min="2306" max="2306" width="13.6328125" customWidth="1"/>
    <col min="2307" max="2307" width="8" customWidth="1"/>
    <col min="2308" max="2308" width="13.81640625" customWidth="1"/>
    <col min="2309" max="2309" width="13.6328125" customWidth="1"/>
    <col min="2310" max="2312" width="4.6328125" customWidth="1"/>
    <col min="2313" max="2318" width="10.6328125" customWidth="1"/>
    <col min="2319" max="2320" width="12.6328125" customWidth="1"/>
    <col min="2561" max="2561" width="3.6328125" customWidth="1"/>
    <col min="2562" max="2562" width="13.6328125" customWidth="1"/>
    <col min="2563" max="2563" width="8" customWidth="1"/>
    <col min="2564" max="2564" width="13.81640625" customWidth="1"/>
    <col min="2565" max="2565" width="13.6328125" customWidth="1"/>
    <col min="2566" max="2568" width="4.6328125" customWidth="1"/>
    <col min="2569" max="2574" width="10.6328125" customWidth="1"/>
    <col min="2575" max="2576" width="12.6328125" customWidth="1"/>
    <col min="2817" max="2817" width="3.6328125" customWidth="1"/>
    <col min="2818" max="2818" width="13.6328125" customWidth="1"/>
    <col min="2819" max="2819" width="8" customWidth="1"/>
    <col min="2820" max="2820" width="13.81640625" customWidth="1"/>
    <col min="2821" max="2821" width="13.6328125" customWidth="1"/>
    <col min="2822" max="2824" width="4.6328125" customWidth="1"/>
    <col min="2825" max="2830" width="10.6328125" customWidth="1"/>
    <col min="2831" max="2832" width="12.6328125" customWidth="1"/>
    <col min="3073" max="3073" width="3.6328125" customWidth="1"/>
    <col min="3074" max="3074" width="13.6328125" customWidth="1"/>
    <col min="3075" max="3075" width="8" customWidth="1"/>
    <col min="3076" max="3076" width="13.81640625" customWidth="1"/>
    <col min="3077" max="3077" width="13.6328125" customWidth="1"/>
    <col min="3078" max="3080" width="4.6328125" customWidth="1"/>
    <col min="3081" max="3086" width="10.6328125" customWidth="1"/>
    <col min="3087" max="3088" width="12.6328125" customWidth="1"/>
    <col min="3329" max="3329" width="3.6328125" customWidth="1"/>
    <col min="3330" max="3330" width="13.6328125" customWidth="1"/>
    <col min="3331" max="3331" width="8" customWidth="1"/>
    <col min="3332" max="3332" width="13.81640625" customWidth="1"/>
    <col min="3333" max="3333" width="13.6328125" customWidth="1"/>
    <col min="3334" max="3336" width="4.6328125" customWidth="1"/>
    <col min="3337" max="3342" width="10.6328125" customWidth="1"/>
    <col min="3343" max="3344" width="12.6328125" customWidth="1"/>
    <col min="3585" max="3585" width="3.6328125" customWidth="1"/>
    <col min="3586" max="3586" width="13.6328125" customWidth="1"/>
    <col min="3587" max="3587" width="8" customWidth="1"/>
    <col min="3588" max="3588" width="13.81640625" customWidth="1"/>
    <col min="3589" max="3589" width="13.6328125" customWidth="1"/>
    <col min="3590" max="3592" width="4.6328125" customWidth="1"/>
    <col min="3593" max="3598" width="10.6328125" customWidth="1"/>
    <col min="3599" max="3600" width="12.6328125" customWidth="1"/>
    <col min="3841" max="3841" width="3.6328125" customWidth="1"/>
    <col min="3842" max="3842" width="13.6328125" customWidth="1"/>
    <col min="3843" max="3843" width="8" customWidth="1"/>
    <col min="3844" max="3844" width="13.81640625" customWidth="1"/>
    <col min="3845" max="3845" width="13.6328125" customWidth="1"/>
    <col min="3846" max="3848" width="4.6328125" customWidth="1"/>
    <col min="3849" max="3854" width="10.6328125" customWidth="1"/>
    <col min="3855" max="3856" width="12.6328125" customWidth="1"/>
    <col min="4097" max="4097" width="3.6328125" customWidth="1"/>
    <col min="4098" max="4098" width="13.6328125" customWidth="1"/>
    <col min="4099" max="4099" width="8" customWidth="1"/>
    <col min="4100" max="4100" width="13.81640625" customWidth="1"/>
    <col min="4101" max="4101" width="13.6328125" customWidth="1"/>
    <col min="4102" max="4104" width="4.6328125" customWidth="1"/>
    <col min="4105" max="4110" width="10.6328125" customWidth="1"/>
    <col min="4111" max="4112" width="12.6328125" customWidth="1"/>
    <col min="4353" max="4353" width="3.6328125" customWidth="1"/>
    <col min="4354" max="4354" width="13.6328125" customWidth="1"/>
    <col min="4355" max="4355" width="8" customWidth="1"/>
    <col min="4356" max="4356" width="13.81640625" customWidth="1"/>
    <col min="4357" max="4357" width="13.6328125" customWidth="1"/>
    <col min="4358" max="4360" width="4.6328125" customWidth="1"/>
    <col min="4361" max="4366" width="10.6328125" customWidth="1"/>
    <col min="4367" max="4368" width="12.6328125" customWidth="1"/>
    <col min="4609" max="4609" width="3.6328125" customWidth="1"/>
    <col min="4610" max="4610" width="13.6328125" customWidth="1"/>
    <col min="4611" max="4611" width="8" customWidth="1"/>
    <col min="4612" max="4612" width="13.81640625" customWidth="1"/>
    <col min="4613" max="4613" width="13.6328125" customWidth="1"/>
    <col min="4614" max="4616" width="4.6328125" customWidth="1"/>
    <col min="4617" max="4622" width="10.6328125" customWidth="1"/>
    <col min="4623" max="4624" width="12.6328125" customWidth="1"/>
    <col min="4865" max="4865" width="3.6328125" customWidth="1"/>
    <col min="4866" max="4866" width="13.6328125" customWidth="1"/>
    <col min="4867" max="4867" width="8" customWidth="1"/>
    <col min="4868" max="4868" width="13.81640625" customWidth="1"/>
    <col min="4869" max="4869" width="13.6328125" customWidth="1"/>
    <col min="4870" max="4872" width="4.6328125" customWidth="1"/>
    <col min="4873" max="4878" width="10.6328125" customWidth="1"/>
    <col min="4879" max="4880" width="12.6328125" customWidth="1"/>
    <col min="5121" max="5121" width="3.6328125" customWidth="1"/>
    <col min="5122" max="5122" width="13.6328125" customWidth="1"/>
    <col min="5123" max="5123" width="8" customWidth="1"/>
    <col min="5124" max="5124" width="13.81640625" customWidth="1"/>
    <col min="5125" max="5125" width="13.6328125" customWidth="1"/>
    <col min="5126" max="5128" width="4.6328125" customWidth="1"/>
    <col min="5129" max="5134" width="10.6328125" customWidth="1"/>
    <col min="5135" max="5136" width="12.6328125" customWidth="1"/>
    <col min="5377" max="5377" width="3.6328125" customWidth="1"/>
    <col min="5378" max="5378" width="13.6328125" customWidth="1"/>
    <col min="5379" max="5379" width="8" customWidth="1"/>
    <col min="5380" max="5380" width="13.81640625" customWidth="1"/>
    <col min="5381" max="5381" width="13.6328125" customWidth="1"/>
    <col min="5382" max="5384" width="4.6328125" customWidth="1"/>
    <col min="5385" max="5390" width="10.6328125" customWidth="1"/>
    <col min="5391" max="5392" width="12.6328125" customWidth="1"/>
    <col min="5633" max="5633" width="3.6328125" customWidth="1"/>
    <col min="5634" max="5634" width="13.6328125" customWidth="1"/>
    <col min="5635" max="5635" width="8" customWidth="1"/>
    <col min="5636" max="5636" width="13.81640625" customWidth="1"/>
    <col min="5637" max="5637" width="13.6328125" customWidth="1"/>
    <col min="5638" max="5640" width="4.6328125" customWidth="1"/>
    <col min="5641" max="5646" width="10.6328125" customWidth="1"/>
    <col min="5647" max="5648" width="12.6328125" customWidth="1"/>
    <col min="5889" max="5889" width="3.6328125" customWidth="1"/>
    <col min="5890" max="5890" width="13.6328125" customWidth="1"/>
    <col min="5891" max="5891" width="8" customWidth="1"/>
    <col min="5892" max="5892" width="13.81640625" customWidth="1"/>
    <col min="5893" max="5893" width="13.6328125" customWidth="1"/>
    <col min="5894" max="5896" width="4.6328125" customWidth="1"/>
    <col min="5897" max="5902" width="10.6328125" customWidth="1"/>
    <col min="5903" max="5904" width="12.6328125" customWidth="1"/>
    <col min="6145" max="6145" width="3.6328125" customWidth="1"/>
    <col min="6146" max="6146" width="13.6328125" customWidth="1"/>
    <col min="6147" max="6147" width="8" customWidth="1"/>
    <col min="6148" max="6148" width="13.81640625" customWidth="1"/>
    <col min="6149" max="6149" width="13.6328125" customWidth="1"/>
    <col min="6150" max="6152" width="4.6328125" customWidth="1"/>
    <col min="6153" max="6158" width="10.6328125" customWidth="1"/>
    <col min="6159" max="6160" width="12.6328125" customWidth="1"/>
    <col min="6401" max="6401" width="3.6328125" customWidth="1"/>
    <col min="6402" max="6402" width="13.6328125" customWidth="1"/>
    <col min="6403" max="6403" width="8" customWidth="1"/>
    <col min="6404" max="6404" width="13.81640625" customWidth="1"/>
    <col min="6405" max="6405" width="13.6328125" customWidth="1"/>
    <col min="6406" max="6408" width="4.6328125" customWidth="1"/>
    <col min="6409" max="6414" width="10.6328125" customWidth="1"/>
    <col min="6415" max="6416" width="12.6328125" customWidth="1"/>
    <col min="6657" max="6657" width="3.6328125" customWidth="1"/>
    <col min="6658" max="6658" width="13.6328125" customWidth="1"/>
    <col min="6659" max="6659" width="8" customWidth="1"/>
    <col min="6660" max="6660" width="13.81640625" customWidth="1"/>
    <col min="6661" max="6661" width="13.6328125" customWidth="1"/>
    <col min="6662" max="6664" width="4.6328125" customWidth="1"/>
    <col min="6665" max="6670" width="10.6328125" customWidth="1"/>
    <col min="6671" max="6672" width="12.6328125" customWidth="1"/>
    <col min="6913" max="6913" width="3.6328125" customWidth="1"/>
    <col min="6914" max="6914" width="13.6328125" customWidth="1"/>
    <col min="6915" max="6915" width="8" customWidth="1"/>
    <col min="6916" max="6916" width="13.81640625" customWidth="1"/>
    <col min="6917" max="6917" width="13.6328125" customWidth="1"/>
    <col min="6918" max="6920" width="4.6328125" customWidth="1"/>
    <col min="6921" max="6926" width="10.6328125" customWidth="1"/>
    <col min="6927" max="6928" width="12.6328125" customWidth="1"/>
    <col min="7169" max="7169" width="3.6328125" customWidth="1"/>
    <col min="7170" max="7170" width="13.6328125" customWidth="1"/>
    <col min="7171" max="7171" width="8" customWidth="1"/>
    <col min="7172" max="7172" width="13.81640625" customWidth="1"/>
    <col min="7173" max="7173" width="13.6328125" customWidth="1"/>
    <col min="7174" max="7176" width="4.6328125" customWidth="1"/>
    <col min="7177" max="7182" width="10.6328125" customWidth="1"/>
    <col min="7183" max="7184" width="12.6328125" customWidth="1"/>
    <col min="7425" max="7425" width="3.6328125" customWidth="1"/>
    <col min="7426" max="7426" width="13.6328125" customWidth="1"/>
    <col min="7427" max="7427" width="8" customWidth="1"/>
    <col min="7428" max="7428" width="13.81640625" customWidth="1"/>
    <col min="7429" max="7429" width="13.6328125" customWidth="1"/>
    <col min="7430" max="7432" width="4.6328125" customWidth="1"/>
    <col min="7433" max="7438" width="10.6328125" customWidth="1"/>
    <col min="7439" max="7440" width="12.6328125" customWidth="1"/>
    <col min="7681" max="7681" width="3.6328125" customWidth="1"/>
    <col min="7682" max="7682" width="13.6328125" customWidth="1"/>
    <col min="7683" max="7683" width="8" customWidth="1"/>
    <col min="7684" max="7684" width="13.81640625" customWidth="1"/>
    <col min="7685" max="7685" width="13.6328125" customWidth="1"/>
    <col min="7686" max="7688" width="4.6328125" customWidth="1"/>
    <col min="7689" max="7694" width="10.6328125" customWidth="1"/>
    <col min="7695" max="7696" width="12.6328125" customWidth="1"/>
    <col min="7937" max="7937" width="3.6328125" customWidth="1"/>
    <col min="7938" max="7938" width="13.6328125" customWidth="1"/>
    <col min="7939" max="7939" width="8" customWidth="1"/>
    <col min="7940" max="7940" width="13.81640625" customWidth="1"/>
    <col min="7941" max="7941" width="13.6328125" customWidth="1"/>
    <col min="7942" max="7944" width="4.6328125" customWidth="1"/>
    <col min="7945" max="7950" width="10.6328125" customWidth="1"/>
    <col min="7951" max="7952" width="12.6328125" customWidth="1"/>
    <col min="8193" max="8193" width="3.6328125" customWidth="1"/>
    <col min="8194" max="8194" width="13.6328125" customWidth="1"/>
    <col min="8195" max="8195" width="8" customWidth="1"/>
    <col min="8196" max="8196" width="13.81640625" customWidth="1"/>
    <col min="8197" max="8197" width="13.6328125" customWidth="1"/>
    <col min="8198" max="8200" width="4.6328125" customWidth="1"/>
    <col min="8201" max="8206" width="10.6328125" customWidth="1"/>
    <col min="8207" max="8208" width="12.6328125" customWidth="1"/>
    <col min="8449" max="8449" width="3.6328125" customWidth="1"/>
    <col min="8450" max="8450" width="13.6328125" customWidth="1"/>
    <col min="8451" max="8451" width="8" customWidth="1"/>
    <col min="8452" max="8452" width="13.81640625" customWidth="1"/>
    <col min="8453" max="8453" width="13.6328125" customWidth="1"/>
    <col min="8454" max="8456" width="4.6328125" customWidth="1"/>
    <col min="8457" max="8462" width="10.6328125" customWidth="1"/>
    <col min="8463" max="8464" width="12.6328125" customWidth="1"/>
    <col min="8705" max="8705" width="3.6328125" customWidth="1"/>
    <col min="8706" max="8706" width="13.6328125" customWidth="1"/>
    <col min="8707" max="8707" width="8" customWidth="1"/>
    <col min="8708" max="8708" width="13.81640625" customWidth="1"/>
    <col min="8709" max="8709" width="13.6328125" customWidth="1"/>
    <col min="8710" max="8712" width="4.6328125" customWidth="1"/>
    <col min="8713" max="8718" width="10.6328125" customWidth="1"/>
    <col min="8719" max="8720" width="12.6328125" customWidth="1"/>
    <col min="8961" max="8961" width="3.6328125" customWidth="1"/>
    <col min="8962" max="8962" width="13.6328125" customWidth="1"/>
    <col min="8963" max="8963" width="8" customWidth="1"/>
    <col min="8964" max="8964" width="13.81640625" customWidth="1"/>
    <col min="8965" max="8965" width="13.6328125" customWidth="1"/>
    <col min="8966" max="8968" width="4.6328125" customWidth="1"/>
    <col min="8969" max="8974" width="10.6328125" customWidth="1"/>
    <col min="8975" max="8976" width="12.6328125" customWidth="1"/>
    <col min="9217" max="9217" width="3.6328125" customWidth="1"/>
    <col min="9218" max="9218" width="13.6328125" customWidth="1"/>
    <col min="9219" max="9219" width="8" customWidth="1"/>
    <col min="9220" max="9220" width="13.81640625" customWidth="1"/>
    <col min="9221" max="9221" width="13.6328125" customWidth="1"/>
    <col min="9222" max="9224" width="4.6328125" customWidth="1"/>
    <col min="9225" max="9230" width="10.6328125" customWidth="1"/>
    <col min="9231" max="9232" width="12.6328125" customWidth="1"/>
    <col min="9473" max="9473" width="3.6328125" customWidth="1"/>
    <col min="9474" max="9474" width="13.6328125" customWidth="1"/>
    <col min="9475" max="9475" width="8" customWidth="1"/>
    <col min="9476" max="9476" width="13.81640625" customWidth="1"/>
    <col min="9477" max="9477" width="13.6328125" customWidth="1"/>
    <col min="9478" max="9480" width="4.6328125" customWidth="1"/>
    <col min="9481" max="9486" width="10.6328125" customWidth="1"/>
    <col min="9487" max="9488" width="12.6328125" customWidth="1"/>
    <col min="9729" max="9729" width="3.6328125" customWidth="1"/>
    <col min="9730" max="9730" width="13.6328125" customWidth="1"/>
    <col min="9731" max="9731" width="8" customWidth="1"/>
    <col min="9732" max="9732" width="13.81640625" customWidth="1"/>
    <col min="9733" max="9733" width="13.6328125" customWidth="1"/>
    <col min="9734" max="9736" width="4.6328125" customWidth="1"/>
    <col min="9737" max="9742" width="10.6328125" customWidth="1"/>
    <col min="9743" max="9744" width="12.6328125" customWidth="1"/>
    <col min="9985" max="9985" width="3.6328125" customWidth="1"/>
    <col min="9986" max="9986" width="13.6328125" customWidth="1"/>
    <col min="9987" max="9987" width="8" customWidth="1"/>
    <col min="9988" max="9988" width="13.81640625" customWidth="1"/>
    <col min="9989" max="9989" width="13.6328125" customWidth="1"/>
    <col min="9990" max="9992" width="4.6328125" customWidth="1"/>
    <col min="9993" max="9998" width="10.6328125" customWidth="1"/>
    <col min="9999" max="10000" width="12.6328125" customWidth="1"/>
    <col min="10241" max="10241" width="3.6328125" customWidth="1"/>
    <col min="10242" max="10242" width="13.6328125" customWidth="1"/>
    <col min="10243" max="10243" width="8" customWidth="1"/>
    <col min="10244" max="10244" width="13.81640625" customWidth="1"/>
    <col min="10245" max="10245" width="13.6328125" customWidth="1"/>
    <col min="10246" max="10248" width="4.6328125" customWidth="1"/>
    <col min="10249" max="10254" width="10.6328125" customWidth="1"/>
    <col min="10255" max="10256" width="12.6328125" customWidth="1"/>
    <col min="10497" max="10497" width="3.6328125" customWidth="1"/>
    <col min="10498" max="10498" width="13.6328125" customWidth="1"/>
    <col min="10499" max="10499" width="8" customWidth="1"/>
    <col min="10500" max="10500" width="13.81640625" customWidth="1"/>
    <col min="10501" max="10501" width="13.6328125" customWidth="1"/>
    <col min="10502" max="10504" width="4.6328125" customWidth="1"/>
    <col min="10505" max="10510" width="10.6328125" customWidth="1"/>
    <col min="10511" max="10512" width="12.6328125" customWidth="1"/>
    <col min="10753" max="10753" width="3.6328125" customWidth="1"/>
    <col min="10754" max="10754" width="13.6328125" customWidth="1"/>
    <col min="10755" max="10755" width="8" customWidth="1"/>
    <col min="10756" max="10756" width="13.81640625" customWidth="1"/>
    <col min="10757" max="10757" width="13.6328125" customWidth="1"/>
    <col min="10758" max="10760" width="4.6328125" customWidth="1"/>
    <col min="10761" max="10766" width="10.6328125" customWidth="1"/>
    <col min="10767" max="10768" width="12.6328125" customWidth="1"/>
    <col min="11009" max="11009" width="3.6328125" customWidth="1"/>
    <col min="11010" max="11010" width="13.6328125" customWidth="1"/>
    <col min="11011" max="11011" width="8" customWidth="1"/>
    <col min="11012" max="11012" width="13.81640625" customWidth="1"/>
    <col min="11013" max="11013" width="13.6328125" customWidth="1"/>
    <col min="11014" max="11016" width="4.6328125" customWidth="1"/>
    <col min="11017" max="11022" width="10.6328125" customWidth="1"/>
    <col min="11023" max="11024" width="12.6328125" customWidth="1"/>
    <col min="11265" max="11265" width="3.6328125" customWidth="1"/>
    <col min="11266" max="11266" width="13.6328125" customWidth="1"/>
    <col min="11267" max="11267" width="8" customWidth="1"/>
    <col min="11268" max="11268" width="13.81640625" customWidth="1"/>
    <col min="11269" max="11269" width="13.6328125" customWidth="1"/>
    <col min="11270" max="11272" width="4.6328125" customWidth="1"/>
    <col min="11273" max="11278" width="10.6328125" customWidth="1"/>
    <col min="11279" max="11280" width="12.6328125" customWidth="1"/>
    <col min="11521" max="11521" width="3.6328125" customWidth="1"/>
    <col min="11522" max="11522" width="13.6328125" customWidth="1"/>
    <col min="11523" max="11523" width="8" customWidth="1"/>
    <col min="11524" max="11524" width="13.81640625" customWidth="1"/>
    <col min="11525" max="11525" width="13.6328125" customWidth="1"/>
    <col min="11526" max="11528" width="4.6328125" customWidth="1"/>
    <col min="11529" max="11534" width="10.6328125" customWidth="1"/>
    <col min="11535" max="11536" width="12.6328125" customWidth="1"/>
    <col min="11777" max="11777" width="3.6328125" customWidth="1"/>
    <col min="11778" max="11778" width="13.6328125" customWidth="1"/>
    <col min="11779" max="11779" width="8" customWidth="1"/>
    <col min="11780" max="11780" width="13.81640625" customWidth="1"/>
    <col min="11781" max="11781" width="13.6328125" customWidth="1"/>
    <col min="11782" max="11784" width="4.6328125" customWidth="1"/>
    <col min="11785" max="11790" width="10.6328125" customWidth="1"/>
    <col min="11791" max="11792" width="12.6328125" customWidth="1"/>
    <col min="12033" max="12033" width="3.6328125" customWidth="1"/>
    <col min="12034" max="12034" width="13.6328125" customWidth="1"/>
    <col min="12035" max="12035" width="8" customWidth="1"/>
    <col min="12036" max="12036" width="13.81640625" customWidth="1"/>
    <col min="12037" max="12037" width="13.6328125" customWidth="1"/>
    <col min="12038" max="12040" width="4.6328125" customWidth="1"/>
    <col min="12041" max="12046" width="10.6328125" customWidth="1"/>
    <col min="12047" max="12048" width="12.6328125" customWidth="1"/>
    <col min="12289" max="12289" width="3.6328125" customWidth="1"/>
    <col min="12290" max="12290" width="13.6328125" customWidth="1"/>
    <col min="12291" max="12291" width="8" customWidth="1"/>
    <col min="12292" max="12292" width="13.81640625" customWidth="1"/>
    <col min="12293" max="12293" width="13.6328125" customWidth="1"/>
    <col min="12294" max="12296" width="4.6328125" customWidth="1"/>
    <col min="12297" max="12302" width="10.6328125" customWidth="1"/>
    <col min="12303" max="12304" width="12.6328125" customWidth="1"/>
    <col min="12545" max="12545" width="3.6328125" customWidth="1"/>
    <col min="12546" max="12546" width="13.6328125" customWidth="1"/>
    <col min="12547" max="12547" width="8" customWidth="1"/>
    <col min="12548" max="12548" width="13.81640625" customWidth="1"/>
    <col min="12549" max="12549" width="13.6328125" customWidth="1"/>
    <col min="12550" max="12552" width="4.6328125" customWidth="1"/>
    <col min="12553" max="12558" width="10.6328125" customWidth="1"/>
    <col min="12559" max="12560" width="12.6328125" customWidth="1"/>
    <col min="12801" max="12801" width="3.6328125" customWidth="1"/>
    <col min="12802" max="12802" width="13.6328125" customWidth="1"/>
    <col min="12803" max="12803" width="8" customWidth="1"/>
    <col min="12804" max="12804" width="13.81640625" customWidth="1"/>
    <col min="12805" max="12805" width="13.6328125" customWidth="1"/>
    <col min="12806" max="12808" width="4.6328125" customWidth="1"/>
    <col min="12809" max="12814" width="10.6328125" customWidth="1"/>
    <col min="12815" max="12816" width="12.6328125" customWidth="1"/>
    <col min="13057" max="13057" width="3.6328125" customWidth="1"/>
    <col min="13058" max="13058" width="13.6328125" customWidth="1"/>
    <col min="13059" max="13059" width="8" customWidth="1"/>
    <col min="13060" max="13060" width="13.81640625" customWidth="1"/>
    <col min="13061" max="13061" width="13.6328125" customWidth="1"/>
    <col min="13062" max="13064" width="4.6328125" customWidth="1"/>
    <col min="13065" max="13070" width="10.6328125" customWidth="1"/>
    <col min="13071" max="13072" width="12.6328125" customWidth="1"/>
    <col min="13313" max="13313" width="3.6328125" customWidth="1"/>
    <col min="13314" max="13314" width="13.6328125" customWidth="1"/>
    <col min="13315" max="13315" width="8" customWidth="1"/>
    <col min="13316" max="13316" width="13.81640625" customWidth="1"/>
    <col min="13317" max="13317" width="13.6328125" customWidth="1"/>
    <col min="13318" max="13320" width="4.6328125" customWidth="1"/>
    <col min="13321" max="13326" width="10.6328125" customWidth="1"/>
    <col min="13327" max="13328" width="12.6328125" customWidth="1"/>
    <col min="13569" max="13569" width="3.6328125" customWidth="1"/>
    <col min="13570" max="13570" width="13.6328125" customWidth="1"/>
    <col min="13571" max="13571" width="8" customWidth="1"/>
    <col min="13572" max="13572" width="13.81640625" customWidth="1"/>
    <col min="13573" max="13573" width="13.6328125" customWidth="1"/>
    <col min="13574" max="13576" width="4.6328125" customWidth="1"/>
    <col min="13577" max="13582" width="10.6328125" customWidth="1"/>
    <col min="13583" max="13584" width="12.6328125" customWidth="1"/>
    <col min="13825" max="13825" width="3.6328125" customWidth="1"/>
    <col min="13826" max="13826" width="13.6328125" customWidth="1"/>
    <col min="13827" max="13827" width="8" customWidth="1"/>
    <col min="13828" max="13828" width="13.81640625" customWidth="1"/>
    <col min="13829" max="13829" width="13.6328125" customWidth="1"/>
    <col min="13830" max="13832" width="4.6328125" customWidth="1"/>
    <col min="13833" max="13838" width="10.6328125" customWidth="1"/>
    <col min="13839" max="13840" width="12.6328125" customWidth="1"/>
    <col min="14081" max="14081" width="3.6328125" customWidth="1"/>
    <col min="14082" max="14082" width="13.6328125" customWidth="1"/>
    <col min="14083" max="14083" width="8" customWidth="1"/>
    <col min="14084" max="14084" width="13.81640625" customWidth="1"/>
    <col min="14085" max="14085" width="13.6328125" customWidth="1"/>
    <col min="14086" max="14088" width="4.6328125" customWidth="1"/>
    <col min="14089" max="14094" width="10.6328125" customWidth="1"/>
    <col min="14095" max="14096" width="12.6328125" customWidth="1"/>
    <col min="14337" max="14337" width="3.6328125" customWidth="1"/>
    <col min="14338" max="14338" width="13.6328125" customWidth="1"/>
    <col min="14339" max="14339" width="8" customWidth="1"/>
    <col min="14340" max="14340" width="13.81640625" customWidth="1"/>
    <col min="14341" max="14341" width="13.6328125" customWidth="1"/>
    <col min="14342" max="14344" width="4.6328125" customWidth="1"/>
    <col min="14345" max="14350" width="10.6328125" customWidth="1"/>
    <col min="14351" max="14352" width="12.6328125" customWidth="1"/>
    <col min="14593" max="14593" width="3.6328125" customWidth="1"/>
    <col min="14594" max="14594" width="13.6328125" customWidth="1"/>
    <col min="14595" max="14595" width="8" customWidth="1"/>
    <col min="14596" max="14596" width="13.81640625" customWidth="1"/>
    <col min="14597" max="14597" width="13.6328125" customWidth="1"/>
    <col min="14598" max="14600" width="4.6328125" customWidth="1"/>
    <col min="14601" max="14606" width="10.6328125" customWidth="1"/>
    <col min="14607" max="14608" width="12.6328125" customWidth="1"/>
    <col min="14849" max="14849" width="3.6328125" customWidth="1"/>
    <col min="14850" max="14850" width="13.6328125" customWidth="1"/>
    <col min="14851" max="14851" width="8" customWidth="1"/>
    <col min="14852" max="14852" width="13.81640625" customWidth="1"/>
    <col min="14853" max="14853" width="13.6328125" customWidth="1"/>
    <col min="14854" max="14856" width="4.6328125" customWidth="1"/>
    <col min="14857" max="14862" width="10.6328125" customWidth="1"/>
    <col min="14863" max="14864" width="12.6328125" customWidth="1"/>
    <col min="15105" max="15105" width="3.6328125" customWidth="1"/>
    <col min="15106" max="15106" width="13.6328125" customWidth="1"/>
    <col min="15107" max="15107" width="8" customWidth="1"/>
    <col min="15108" max="15108" width="13.81640625" customWidth="1"/>
    <col min="15109" max="15109" width="13.6328125" customWidth="1"/>
    <col min="15110" max="15112" width="4.6328125" customWidth="1"/>
    <col min="15113" max="15118" width="10.6328125" customWidth="1"/>
    <col min="15119" max="15120" width="12.6328125" customWidth="1"/>
    <col min="15361" max="15361" width="3.6328125" customWidth="1"/>
    <col min="15362" max="15362" width="13.6328125" customWidth="1"/>
    <col min="15363" max="15363" width="8" customWidth="1"/>
    <col min="15364" max="15364" width="13.81640625" customWidth="1"/>
    <col min="15365" max="15365" width="13.6328125" customWidth="1"/>
    <col min="15366" max="15368" width="4.6328125" customWidth="1"/>
    <col min="15369" max="15374" width="10.6328125" customWidth="1"/>
    <col min="15375" max="15376" width="12.6328125" customWidth="1"/>
    <col min="15617" max="15617" width="3.6328125" customWidth="1"/>
    <col min="15618" max="15618" width="13.6328125" customWidth="1"/>
    <col min="15619" max="15619" width="8" customWidth="1"/>
    <col min="15620" max="15620" width="13.81640625" customWidth="1"/>
    <col min="15621" max="15621" width="13.6328125" customWidth="1"/>
    <col min="15622" max="15624" width="4.6328125" customWidth="1"/>
    <col min="15625" max="15630" width="10.6328125" customWidth="1"/>
    <col min="15631" max="15632" width="12.6328125" customWidth="1"/>
    <col min="15873" max="15873" width="3.6328125" customWidth="1"/>
    <col min="15874" max="15874" width="13.6328125" customWidth="1"/>
    <col min="15875" max="15875" width="8" customWidth="1"/>
    <col min="15876" max="15876" width="13.81640625" customWidth="1"/>
    <col min="15877" max="15877" width="13.6328125" customWidth="1"/>
    <col min="15878" max="15880" width="4.6328125" customWidth="1"/>
    <col min="15881" max="15886" width="10.6328125" customWidth="1"/>
    <col min="15887" max="15888" width="12.6328125" customWidth="1"/>
    <col min="16129" max="16129" width="3.6328125" customWidth="1"/>
    <col min="16130" max="16130" width="13.6328125" customWidth="1"/>
    <col min="16131" max="16131" width="8" customWidth="1"/>
    <col min="16132" max="16132" width="13.81640625" customWidth="1"/>
    <col min="16133" max="16133" width="13.6328125" customWidth="1"/>
    <col min="16134" max="16136" width="4.6328125" customWidth="1"/>
    <col min="16137" max="16142" width="10.6328125" customWidth="1"/>
    <col min="16143" max="16144" width="12.6328125" customWidth="1"/>
  </cols>
  <sheetData>
    <row r="1" spans="1:16" ht="17.25" customHeight="1" x14ac:dyDescent="0.2">
      <c r="A1" s="4" t="s">
        <v>99</v>
      </c>
      <c r="B1" s="4"/>
      <c r="C1" s="4"/>
      <c r="D1" s="4"/>
      <c r="E1" s="4"/>
      <c r="F1" s="4"/>
      <c r="G1" s="4"/>
      <c r="H1" s="4"/>
      <c r="I1" s="4"/>
      <c r="J1" s="4"/>
      <c r="K1" s="43"/>
      <c r="L1" s="43"/>
      <c r="M1" s="43"/>
      <c r="N1" s="4"/>
      <c r="O1" s="4"/>
      <c r="P1" s="4"/>
    </row>
    <row r="2" spans="1:16" ht="17.25" customHeight="1" x14ac:dyDescent="0.2">
      <c r="A2" s="329" t="s">
        <v>100</v>
      </c>
      <c r="B2" s="329"/>
      <c r="C2" s="329"/>
      <c r="D2" s="329"/>
      <c r="E2" s="329"/>
      <c r="F2" s="329"/>
      <c r="G2" s="329"/>
      <c r="H2" s="329"/>
      <c r="I2" s="329"/>
      <c r="J2" s="329"/>
      <c r="K2" s="329"/>
      <c r="L2" s="329"/>
      <c r="M2" s="329"/>
      <c r="N2" s="329"/>
      <c r="O2" s="329"/>
      <c r="P2" s="329"/>
    </row>
    <row r="3" spans="1:16" ht="17.25" customHeight="1" x14ac:dyDescent="0.2">
      <c r="A3" s="4"/>
      <c r="B3" s="4"/>
      <c r="C3" s="4"/>
      <c r="D3" s="4"/>
      <c r="E3" s="4"/>
      <c r="F3" s="4"/>
      <c r="G3" s="4"/>
      <c r="H3" s="4"/>
      <c r="I3" s="4"/>
      <c r="J3" s="4"/>
      <c r="K3" s="4"/>
      <c r="L3" s="4"/>
      <c r="M3" s="4"/>
      <c r="N3" s="60" t="s">
        <v>8</v>
      </c>
      <c r="O3" s="289"/>
      <c r="P3" s="289"/>
    </row>
    <row r="4" spans="1:16" ht="17.25" customHeight="1" x14ac:dyDescent="0.2">
      <c r="A4" s="4"/>
      <c r="B4" s="4"/>
      <c r="C4" s="4"/>
      <c r="D4" s="4"/>
      <c r="E4" s="4"/>
      <c r="F4" s="4"/>
      <c r="G4" s="4"/>
      <c r="H4" s="4"/>
      <c r="I4" s="4"/>
      <c r="J4" s="4"/>
      <c r="K4" s="61"/>
      <c r="L4" s="61"/>
      <c r="M4" s="43"/>
      <c r="N4" s="61"/>
      <c r="O4" s="61"/>
      <c r="P4" s="62" t="s">
        <v>72</v>
      </c>
    </row>
    <row r="5" spans="1:16" ht="14.25" customHeight="1" x14ac:dyDescent="0.2">
      <c r="A5" s="330" t="s">
        <v>35</v>
      </c>
      <c r="B5" s="332" t="s">
        <v>73</v>
      </c>
      <c r="C5" s="314" t="s">
        <v>2</v>
      </c>
      <c r="D5" s="332" t="s">
        <v>1</v>
      </c>
      <c r="E5" s="332" t="s">
        <v>74</v>
      </c>
      <c r="F5" s="334" t="s">
        <v>75</v>
      </c>
      <c r="G5" s="334" t="s">
        <v>76</v>
      </c>
      <c r="H5" s="334" t="s">
        <v>77</v>
      </c>
      <c r="I5" s="336" t="s">
        <v>78</v>
      </c>
      <c r="J5" s="337"/>
      <c r="K5" s="338"/>
      <c r="L5" s="339" t="s">
        <v>79</v>
      </c>
      <c r="M5" s="355" t="s">
        <v>49</v>
      </c>
      <c r="N5" s="355"/>
      <c r="O5" s="339" t="s">
        <v>80</v>
      </c>
      <c r="P5" s="339" t="s">
        <v>81</v>
      </c>
    </row>
    <row r="6" spans="1:16" ht="24" customHeight="1" x14ac:dyDescent="0.2">
      <c r="A6" s="331"/>
      <c r="B6" s="333"/>
      <c r="C6" s="315"/>
      <c r="D6" s="333"/>
      <c r="E6" s="333"/>
      <c r="F6" s="335"/>
      <c r="G6" s="335"/>
      <c r="H6" s="335"/>
      <c r="I6" s="63" t="s">
        <v>82</v>
      </c>
      <c r="J6" s="63" t="s">
        <v>83</v>
      </c>
      <c r="K6" s="63" t="s">
        <v>84</v>
      </c>
      <c r="L6" s="340"/>
      <c r="M6" s="64" t="s">
        <v>85</v>
      </c>
      <c r="N6" s="63" t="s">
        <v>86</v>
      </c>
      <c r="O6" s="340"/>
      <c r="P6" s="356"/>
    </row>
    <row r="7" spans="1:16" ht="17.25" customHeight="1" x14ac:dyDescent="0.2">
      <c r="A7" s="65">
        <v>1</v>
      </c>
      <c r="B7" s="66"/>
      <c r="C7" s="66"/>
      <c r="D7" s="67"/>
      <c r="E7" s="68"/>
      <c r="F7" s="65"/>
      <c r="G7" s="65"/>
      <c r="H7" s="65"/>
      <c r="I7" s="121"/>
      <c r="J7" s="121"/>
      <c r="K7" s="121"/>
      <c r="L7" s="121">
        <f>SUM(I7:K7)</f>
        <v>0</v>
      </c>
      <c r="M7" s="121">
        <f>H7*11800</f>
        <v>0</v>
      </c>
      <c r="N7" s="121"/>
      <c r="O7" s="121">
        <f>SUM(I7,M7,N7)</f>
        <v>0</v>
      </c>
      <c r="P7" s="121">
        <f>MIN(L7,O7)</f>
        <v>0</v>
      </c>
    </row>
    <row r="8" spans="1:16" ht="17.25" customHeight="1" x14ac:dyDescent="0.2">
      <c r="A8" s="69">
        <v>2</v>
      </c>
      <c r="B8" s="70"/>
      <c r="C8" s="70"/>
      <c r="D8" s="70"/>
      <c r="E8" s="70"/>
      <c r="F8" s="69"/>
      <c r="G8" s="69"/>
      <c r="H8" s="69"/>
      <c r="I8" s="122"/>
      <c r="J8" s="122"/>
      <c r="K8" s="122"/>
      <c r="L8" s="121">
        <f t="shared" ref="L8:L26" si="0">SUM(I8:K8)</f>
        <v>0</v>
      </c>
      <c r="M8" s="121">
        <f t="shared" ref="M8:M26" si="1">H8*11800</f>
        <v>0</v>
      </c>
      <c r="N8" s="121"/>
      <c r="O8" s="121">
        <f>SUM(I8,M8,N8)</f>
        <v>0</v>
      </c>
      <c r="P8" s="121">
        <f t="shared" ref="P8:P26" si="2">MIN(L8,O8)</f>
        <v>0</v>
      </c>
    </row>
    <row r="9" spans="1:16" ht="17.25" customHeight="1" x14ac:dyDescent="0.2">
      <c r="A9" s="65">
        <v>3</v>
      </c>
      <c r="B9" s="70"/>
      <c r="C9" s="70"/>
      <c r="D9" s="70"/>
      <c r="E9" s="70"/>
      <c r="F9" s="69"/>
      <c r="G9" s="69"/>
      <c r="H9" s="69"/>
      <c r="I9" s="122"/>
      <c r="J9" s="122"/>
      <c r="K9" s="122"/>
      <c r="L9" s="121">
        <f t="shared" si="0"/>
        <v>0</v>
      </c>
      <c r="M9" s="121">
        <f t="shared" si="1"/>
        <v>0</v>
      </c>
      <c r="N9" s="121"/>
      <c r="O9" s="121">
        <f t="shared" ref="O9:O26" si="3">SUM(I9,M9,N9)</f>
        <v>0</v>
      </c>
      <c r="P9" s="121">
        <f t="shared" si="2"/>
        <v>0</v>
      </c>
    </row>
    <row r="10" spans="1:16" ht="17.25" customHeight="1" x14ac:dyDescent="0.2">
      <c r="A10" s="69">
        <v>4</v>
      </c>
      <c r="B10" s="70"/>
      <c r="C10" s="70"/>
      <c r="D10" s="70"/>
      <c r="E10" s="70"/>
      <c r="F10" s="69"/>
      <c r="G10" s="69"/>
      <c r="H10" s="69"/>
      <c r="I10" s="122"/>
      <c r="J10" s="122"/>
      <c r="K10" s="122"/>
      <c r="L10" s="121">
        <f t="shared" si="0"/>
        <v>0</v>
      </c>
      <c r="M10" s="121">
        <f t="shared" si="1"/>
        <v>0</v>
      </c>
      <c r="N10" s="121"/>
      <c r="O10" s="121">
        <f t="shared" si="3"/>
        <v>0</v>
      </c>
      <c r="P10" s="121">
        <f t="shared" si="2"/>
        <v>0</v>
      </c>
    </row>
    <row r="11" spans="1:16" ht="17.25" customHeight="1" x14ac:dyDescent="0.2">
      <c r="A11" s="65">
        <v>5</v>
      </c>
      <c r="B11" s="71"/>
      <c r="C11" s="71"/>
      <c r="D11" s="70"/>
      <c r="E11" s="68"/>
      <c r="F11" s="65"/>
      <c r="G11" s="65"/>
      <c r="H11" s="65"/>
      <c r="I11" s="121"/>
      <c r="J11" s="121"/>
      <c r="K11" s="121"/>
      <c r="L11" s="121">
        <f t="shared" si="0"/>
        <v>0</v>
      </c>
      <c r="M11" s="121">
        <f t="shared" si="1"/>
        <v>0</v>
      </c>
      <c r="N11" s="121"/>
      <c r="O11" s="121">
        <f t="shared" si="3"/>
        <v>0</v>
      </c>
      <c r="P11" s="121">
        <f t="shared" si="2"/>
        <v>0</v>
      </c>
    </row>
    <row r="12" spans="1:16" ht="17.25" customHeight="1" x14ac:dyDescent="0.2">
      <c r="A12" s="69">
        <v>6</v>
      </c>
      <c r="B12" s="70"/>
      <c r="C12" s="70"/>
      <c r="D12" s="70"/>
      <c r="E12" s="70"/>
      <c r="F12" s="69"/>
      <c r="G12" s="69"/>
      <c r="H12" s="69"/>
      <c r="I12" s="122"/>
      <c r="J12" s="122"/>
      <c r="K12" s="122"/>
      <c r="L12" s="121">
        <f t="shared" si="0"/>
        <v>0</v>
      </c>
      <c r="M12" s="121">
        <f t="shared" si="1"/>
        <v>0</v>
      </c>
      <c r="N12" s="121"/>
      <c r="O12" s="121">
        <f t="shared" si="3"/>
        <v>0</v>
      </c>
      <c r="P12" s="121">
        <f t="shared" si="2"/>
        <v>0</v>
      </c>
    </row>
    <row r="13" spans="1:16" ht="17.25" customHeight="1" x14ac:dyDescent="0.2">
      <c r="A13" s="65">
        <v>7</v>
      </c>
      <c r="B13" s="70"/>
      <c r="C13" s="70"/>
      <c r="D13" s="70"/>
      <c r="E13" s="70"/>
      <c r="F13" s="69"/>
      <c r="G13" s="69"/>
      <c r="H13" s="69"/>
      <c r="I13" s="122"/>
      <c r="J13" s="122"/>
      <c r="K13" s="122"/>
      <c r="L13" s="121">
        <f t="shared" si="0"/>
        <v>0</v>
      </c>
      <c r="M13" s="121">
        <f t="shared" si="1"/>
        <v>0</v>
      </c>
      <c r="N13" s="121"/>
      <c r="O13" s="121">
        <f t="shared" si="3"/>
        <v>0</v>
      </c>
      <c r="P13" s="121">
        <f t="shared" si="2"/>
        <v>0</v>
      </c>
    </row>
    <row r="14" spans="1:16" ht="17.25" customHeight="1" x14ac:dyDescent="0.2">
      <c r="A14" s="69">
        <v>8</v>
      </c>
      <c r="B14" s="70"/>
      <c r="C14" s="70"/>
      <c r="D14" s="70"/>
      <c r="E14" s="70"/>
      <c r="F14" s="69"/>
      <c r="G14" s="69"/>
      <c r="H14" s="69"/>
      <c r="I14" s="122"/>
      <c r="J14" s="122"/>
      <c r="K14" s="122"/>
      <c r="L14" s="121">
        <f t="shared" si="0"/>
        <v>0</v>
      </c>
      <c r="M14" s="121">
        <f t="shared" si="1"/>
        <v>0</v>
      </c>
      <c r="N14" s="121"/>
      <c r="O14" s="121">
        <f t="shared" si="3"/>
        <v>0</v>
      </c>
      <c r="P14" s="121">
        <f t="shared" si="2"/>
        <v>0</v>
      </c>
    </row>
    <row r="15" spans="1:16" ht="17.25" customHeight="1" x14ac:dyDescent="0.2">
      <c r="A15" s="65">
        <v>9</v>
      </c>
      <c r="B15" s="71"/>
      <c r="C15" s="71"/>
      <c r="D15" s="70"/>
      <c r="E15" s="68"/>
      <c r="F15" s="65"/>
      <c r="G15" s="65"/>
      <c r="H15" s="65"/>
      <c r="I15" s="121"/>
      <c r="J15" s="121"/>
      <c r="K15" s="121"/>
      <c r="L15" s="121">
        <f t="shared" si="0"/>
        <v>0</v>
      </c>
      <c r="M15" s="121">
        <f t="shared" si="1"/>
        <v>0</v>
      </c>
      <c r="N15" s="121"/>
      <c r="O15" s="121">
        <f t="shared" si="3"/>
        <v>0</v>
      </c>
      <c r="P15" s="121">
        <f t="shared" si="2"/>
        <v>0</v>
      </c>
    </row>
    <row r="16" spans="1:16" ht="17.25" customHeight="1" x14ac:dyDescent="0.2">
      <c r="A16" s="69">
        <v>10</v>
      </c>
      <c r="B16" s="70"/>
      <c r="C16" s="70"/>
      <c r="D16" s="70"/>
      <c r="E16" s="70"/>
      <c r="F16" s="69"/>
      <c r="G16" s="69"/>
      <c r="H16" s="69"/>
      <c r="I16" s="122"/>
      <c r="J16" s="122"/>
      <c r="K16" s="122"/>
      <c r="L16" s="121">
        <f t="shared" si="0"/>
        <v>0</v>
      </c>
      <c r="M16" s="121">
        <f t="shared" si="1"/>
        <v>0</v>
      </c>
      <c r="N16" s="121"/>
      <c r="O16" s="121">
        <f t="shared" si="3"/>
        <v>0</v>
      </c>
      <c r="P16" s="121">
        <f t="shared" si="2"/>
        <v>0</v>
      </c>
    </row>
    <row r="17" spans="1:16" ht="17.25" customHeight="1" x14ac:dyDescent="0.2">
      <c r="A17" s="65">
        <v>11</v>
      </c>
      <c r="B17" s="70"/>
      <c r="C17" s="70"/>
      <c r="D17" s="70"/>
      <c r="E17" s="70"/>
      <c r="F17" s="69"/>
      <c r="G17" s="69"/>
      <c r="H17" s="69"/>
      <c r="I17" s="122"/>
      <c r="J17" s="122"/>
      <c r="K17" s="122"/>
      <c r="L17" s="121">
        <f t="shared" si="0"/>
        <v>0</v>
      </c>
      <c r="M17" s="121">
        <f t="shared" si="1"/>
        <v>0</v>
      </c>
      <c r="N17" s="121"/>
      <c r="O17" s="121">
        <f t="shared" si="3"/>
        <v>0</v>
      </c>
      <c r="P17" s="121">
        <f t="shared" si="2"/>
        <v>0</v>
      </c>
    </row>
    <row r="18" spans="1:16" ht="17.25" customHeight="1" x14ac:dyDescent="0.2">
      <c r="A18" s="69">
        <v>12</v>
      </c>
      <c r="B18" s="70"/>
      <c r="C18" s="70"/>
      <c r="D18" s="70"/>
      <c r="E18" s="70"/>
      <c r="F18" s="69"/>
      <c r="G18" s="69"/>
      <c r="H18" s="69"/>
      <c r="I18" s="122"/>
      <c r="J18" s="122"/>
      <c r="K18" s="122"/>
      <c r="L18" s="121">
        <f t="shared" si="0"/>
        <v>0</v>
      </c>
      <c r="M18" s="121">
        <f t="shared" si="1"/>
        <v>0</v>
      </c>
      <c r="N18" s="121"/>
      <c r="O18" s="121">
        <f t="shared" si="3"/>
        <v>0</v>
      </c>
      <c r="P18" s="121">
        <f t="shared" si="2"/>
        <v>0</v>
      </c>
    </row>
    <row r="19" spans="1:16" ht="17.25" customHeight="1" x14ac:dyDescent="0.2">
      <c r="A19" s="65">
        <v>13</v>
      </c>
      <c r="B19" s="70"/>
      <c r="C19" s="70"/>
      <c r="D19" s="70"/>
      <c r="E19" s="70"/>
      <c r="F19" s="69"/>
      <c r="G19" s="69"/>
      <c r="H19" s="69"/>
      <c r="I19" s="122"/>
      <c r="J19" s="122"/>
      <c r="K19" s="122"/>
      <c r="L19" s="121">
        <f t="shared" si="0"/>
        <v>0</v>
      </c>
      <c r="M19" s="121">
        <f t="shared" si="1"/>
        <v>0</v>
      </c>
      <c r="N19" s="121"/>
      <c r="O19" s="121">
        <f t="shared" si="3"/>
        <v>0</v>
      </c>
      <c r="P19" s="121">
        <f t="shared" si="2"/>
        <v>0</v>
      </c>
    </row>
    <row r="20" spans="1:16" ht="17.25" customHeight="1" x14ac:dyDescent="0.2">
      <c r="A20" s="69">
        <v>14</v>
      </c>
      <c r="B20" s="71"/>
      <c r="C20" s="71"/>
      <c r="D20" s="70"/>
      <c r="E20" s="68"/>
      <c r="F20" s="65"/>
      <c r="G20" s="65"/>
      <c r="H20" s="65"/>
      <c r="I20" s="121"/>
      <c r="J20" s="121"/>
      <c r="K20" s="121"/>
      <c r="L20" s="121">
        <f t="shared" si="0"/>
        <v>0</v>
      </c>
      <c r="M20" s="121">
        <f t="shared" si="1"/>
        <v>0</v>
      </c>
      <c r="N20" s="121"/>
      <c r="O20" s="121">
        <f t="shared" si="3"/>
        <v>0</v>
      </c>
      <c r="P20" s="121">
        <f t="shared" si="2"/>
        <v>0</v>
      </c>
    </row>
    <row r="21" spans="1:16" ht="17.25" customHeight="1" x14ac:dyDescent="0.2">
      <c r="A21" s="65">
        <v>15</v>
      </c>
      <c r="B21" s="70"/>
      <c r="C21" s="70"/>
      <c r="D21" s="70"/>
      <c r="E21" s="70"/>
      <c r="F21" s="69"/>
      <c r="G21" s="69"/>
      <c r="H21" s="69"/>
      <c r="I21" s="122"/>
      <c r="J21" s="122"/>
      <c r="K21" s="122"/>
      <c r="L21" s="121">
        <f t="shared" si="0"/>
        <v>0</v>
      </c>
      <c r="M21" s="121">
        <f t="shared" si="1"/>
        <v>0</v>
      </c>
      <c r="N21" s="121"/>
      <c r="O21" s="121">
        <f t="shared" si="3"/>
        <v>0</v>
      </c>
      <c r="P21" s="121">
        <f t="shared" si="2"/>
        <v>0</v>
      </c>
    </row>
    <row r="22" spans="1:16" ht="17.25" customHeight="1" x14ac:dyDescent="0.2">
      <c r="A22" s="69">
        <v>16</v>
      </c>
      <c r="B22" s="70"/>
      <c r="C22" s="70"/>
      <c r="D22" s="70"/>
      <c r="E22" s="70"/>
      <c r="F22" s="69"/>
      <c r="G22" s="69"/>
      <c r="H22" s="69"/>
      <c r="I22" s="122"/>
      <c r="J22" s="122"/>
      <c r="K22" s="122"/>
      <c r="L22" s="121">
        <f t="shared" si="0"/>
        <v>0</v>
      </c>
      <c r="M22" s="121">
        <f t="shared" si="1"/>
        <v>0</v>
      </c>
      <c r="N22" s="121"/>
      <c r="O22" s="121">
        <f t="shared" si="3"/>
        <v>0</v>
      </c>
      <c r="P22" s="121">
        <f t="shared" si="2"/>
        <v>0</v>
      </c>
    </row>
    <row r="23" spans="1:16" ht="17.25" customHeight="1" x14ac:dyDescent="0.2">
      <c r="A23" s="65">
        <v>17</v>
      </c>
      <c r="B23" s="70"/>
      <c r="C23" s="70"/>
      <c r="D23" s="70"/>
      <c r="E23" s="70"/>
      <c r="F23" s="69"/>
      <c r="G23" s="69"/>
      <c r="H23" s="69"/>
      <c r="I23" s="122"/>
      <c r="J23" s="122"/>
      <c r="K23" s="122"/>
      <c r="L23" s="121">
        <f t="shared" si="0"/>
        <v>0</v>
      </c>
      <c r="M23" s="121">
        <f t="shared" si="1"/>
        <v>0</v>
      </c>
      <c r="N23" s="121"/>
      <c r="O23" s="121">
        <f t="shared" si="3"/>
        <v>0</v>
      </c>
      <c r="P23" s="121">
        <f t="shared" si="2"/>
        <v>0</v>
      </c>
    </row>
    <row r="24" spans="1:16" ht="17.25" customHeight="1" x14ac:dyDescent="0.2">
      <c r="A24" s="69">
        <v>18</v>
      </c>
      <c r="B24" s="71"/>
      <c r="C24" s="71"/>
      <c r="D24" s="70"/>
      <c r="E24" s="68"/>
      <c r="F24" s="65"/>
      <c r="G24" s="65"/>
      <c r="H24" s="65"/>
      <c r="I24" s="121"/>
      <c r="J24" s="121"/>
      <c r="K24" s="121"/>
      <c r="L24" s="121">
        <f t="shared" si="0"/>
        <v>0</v>
      </c>
      <c r="M24" s="121">
        <f t="shared" si="1"/>
        <v>0</v>
      </c>
      <c r="N24" s="121"/>
      <c r="O24" s="121">
        <f t="shared" si="3"/>
        <v>0</v>
      </c>
      <c r="P24" s="121">
        <f t="shared" si="2"/>
        <v>0</v>
      </c>
    </row>
    <row r="25" spans="1:16" ht="17.25" customHeight="1" x14ac:dyDescent="0.2">
      <c r="A25" s="65">
        <v>19</v>
      </c>
      <c r="B25" s="70"/>
      <c r="C25" s="70"/>
      <c r="D25" s="70"/>
      <c r="E25" s="70"/>
      <c r="F25" s="69"/>
      <c r="G25" s="69"/>
      <c r="H25" s="69"/>
      <c r="I25" s="122"/>
      <c r="J25" s="122"/>
      <c r="K25" s="122"/>
      <c r="L25" s="121">
        <f t="shared" si="0"/>
        <v>0</v>
      </c>
      <c r="M25" s="121">
        <f t="shared" si="1"/>
        <v>0</v>
      </c>
      <c r="N25" s="121"/>
      <c r="O25" s="121">
        <f t="shared" si="3"/>
        <v>0</v>
      </c>
      <c r="P25" s="121">
        <f t="shared" si="2"/>
        <v>0</v>
      </c>
    </row>
    <row r="26" spans="1:16" ht="17.25" customHeight="1" thickBot="1" x14ac:dyDescent="0.25">
      <c r="A26" s="72">
        <v>20</v>
      </c>
      <c r="B26" s="73"/>
      <c r="C26" s="73"/>
      <c r="D26" s="74"/>
      <c r="E26" s="74"/>
      <c r="F26" s="72"/>
      <c r="G26" s="72"/>
      <c r="H26" s="72"/>
      <c r="I26" s="123"/>
      <c r="J26" s="123"/>
      <c r="K26" s="123"/>
      <c r="L26" s="124">
        <f t="shared" si="0"/>
        <v>0</v>
      </c>
      <c r="M26" s="121">
        <f t="shared" si="1"/>
        <v>0</v>
      </c>
      <c r="N26" s="121"/>
      <c r="O26" s="124">
        <f t="shared" si="3"/>
        <v>0</v>
      </c>
      <c r="P26" s="124">
        <f t="shared" si="2"/>
        <v>0</v>
      </c>
    </row>
    <row r="27" spans="1:16" ht="17.25" customHeight="1" thickTop="1" x14ac:dyDescent="0.2">
      <c r="A27" s="352" t="s">
        <v>0</v>
      </c>
      <c r="B27" s="353"/>
      <c r="C27" s="353"/>
      <c r="D27" s="353"/>
      <c r="E27" s="354"/>
      <c r="F27" s="75"/>
      <c r="G27" s="75"/>
      <c r="H27" s="75"/>
      <c r="I27" s="125">
        <f>SUM(I7:I26)</f>
        <v>0</v>
      </c>
      <c r="J27" s="125">
        <f t="shared" ref="J27:P27" si="4">SUM(J7:J26)</f>
        <v>0</v>
      </c>
      <c r="K27" s="125">
        <f t="shared" si="4"/>
        <v>0</v>
      </c>
      <c r="L27" s="125">
        <f t="shared" si="4"/>
        <v>0</v>
      </c>
      <c r="M27" s="125">
        <f t="shared" si="4"/>
        <v>0</v>
      </c>
      <c r="N27" s="125">
        <f t="shared" si="4"/>
        <v>0</v>
      </c>
      <c r="O27" s="125">
        <f t="shared" si="4"/>
        <v>0</v>
      </c>
      <c r="P27" s="125">
        <f t="shared" si="4"/>
        <v>0</v>
      </c>
    </row>
    <row r="28" spans="1:16" ht="17.25" customHeight="1" x14ac:dyDescent="0.2">
      <c r="A28" s="38" t="s">
        <v>87</v>
      </c>
      <c r="B28" s="37" t="s">
        <v>88</v>
      </c>
      <c r="C28" s="37"/>
      <c r="D28" s="37"/>
      <c r="E28" s="37"/>
      <c r="F28" s="37"/>
      <c r="G28" s="37"/>
      <c r="H28" s="37"/>
      <c r="I28" s="37"/>
      <c r="J28" s="37"/>
      <c r="K28" s="37"/>
      <c r="L28" s="37"/>
      <c r="M28" s="37"/>
      <c r="N28" s="37"/>
      <c r="O28" s="37"/>
      <c r="P28" s="37"/>
    </row>
    <row r="29" spans="1:16" ht="17.25" customHeight="1" x14ac:dyDescent="0.2">
      <c r="A29" s="38"/>
      <c r="B29" s="37" t="s">
        <v>89</v>
      </c>
      <c r="C29" s="37"/>
      <c r="D29" s="37"/>
      <c r="E29" s="37"/>
      <c r="F29" s="37"/>
      <c r="G29" s="37"/>
      <c r="H29" s="37"/>
      <c r="I29" s="37"/>
      <c r="J29" s="37"/>
      <c r="K29" s="37"/>
      <c r="L29" s="37"/>
      <c r="M29" s="37"/>
      <c r="N29" s="37"/>
      <c r="O29" s="37"/>
      <c r="P29" s="37"/>
    </row>
    <row r="30" spans="1:16" ht="17.25" customHeight="1" x14ac:dyDescent="0.2">
      <c r="A30" s="38"/>
      <c r="B30" s="37" t="s">
        <v>90</v>
      </c>
      <c r="C30" s="37"/>
      <c r="D30" s="37"/>
      <c r="E30" s="37"/>
      <c r="F30" s="37"/>
      <c r="G30" s="37"/>
      <c r="H30" s="37"/>
      <c r="I30" s="37"/>
      <c r="J30" s="37"/>
      <c r="K30" s="37"/>
      <c r="L30" s="37"/>
      <c r="M30" s="37"/>
      <c r="N30" s="37"/>
      <c r="O30" s="37"/>
      <c r="P30" s="37"/>
    </row>
  </sheetData>
  <mergeCells count="16">
    <mergeCell ref="A27:E27"/>
    <mergeCell ref="A2:P2"/>
    <mergeCell ref="O3:P3"/>
    <mergeCell ref="A5:A6"/>
    <mergeCell ref="B5:B6"/>
    <mergeCell ref="C5:C6"/>
    <mergeCell ref="D5:D6"/>
    <mergeCell ref="E5:E6"/>
    <mergeCell ref="F5:F6"/>
    <mergeCell ref="G5:G6"/>
    <mergeCell ref="H5:H6"/>
    <mergeCell ref="I5:K5"/>
    <mergeCell ref="L5:L6"/>
    <mergeCell ref="M5:N5"/>
    <mergeCell ref="O5:O6"/>
    <mergeCell ref="P5:P6"/>
  </mergeCells>
  <phoneticPr fontId="2"/>
  <pageMargins left="0.7" right="0.7" top="0.75" bottom="0.75" header="0.3" footer="0.3"/>
  <pageSetup paperSize="9" scale="85" fitToHeight="0" orientation="landscape"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要綱第１号様式</vt:lpstr>
      <vt:lpstr>要綱第２号様式 (改正後） </vt:lpstr>
      <vt:lpstr>要綱第３号様式</vt:lpstr>
      <vt:lpstr>第１号</vt:lpstr>
      <vt:lpstr>第２号</vt:lpstr>
      <vt:lpstr>第３号</vt:lpstr>
      <vt:lpstr>第４号</vt:lpstr>
      <vt:lpstr>第５号</vt:lpstr>
      <vt:lpstr>第６号</vt:lpstr>
      <vt:lpstr>共済費額等証明書</vt:lpstr>
      <vt:lpstr>要綱第１号様式!OLE_LINK4</vt:lpstr>
      <vt:lpstr>第１号!Print_Area</vt:lpstr>
      <vt:lpstr>第２号!Print_Area</vt:lpstr>
      <vt:lpstr>第３号!Print_Area</vt:lpstr>
      <vt:lpstr>第４号!Print_Area</vt:lpstr>
      <vt:lpstr>第５号!Print_Area</vt:lpstr>
      <vt:lpstr>要綱第１号様式!Print_Area</vt:lpstr>
      <vt:lpstr>'要綱第２号様式 (改正後） '!Print_Area</vt:lpstr>
      <vt:lpstr>要綱第３号様式!Print_Area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加藤 俊信</dc:creator>
  <cp:keywords/>
  <dc:description/>
  <cp:lastModifiedBy>吉川 雅人</cp:lastModifiedBy>
  <cp:revision>0</cp:revision>
  <cp:lastPrinted>2022-03-09T06:15:38Z</cp:lastPrinted>
  <dcterms:created xsi:type="dcterms:W3CDTF">1601-01-01T00:00:00Z</dcterms:created>
  <dcterms:modified xsi:type="dcterms:W3CDTF">2025-11-04T05:37:18Z</dcterms:modified>
  <cp:category/>
</cp:coreProperties>
</file>