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01_各種事業\08_ふくしま医療人材確保事業\09_浜通り医療提供体制強化事業\R7\所要額調査\"/>
    </mc:Choice>
  </mc:AlternateContent>
  <xr:revisionPtr revIDLastSave="0" documentId="13_ncr:9_{7E234CC5-5997-4989-A0ED-4D5E8D3D1D7B}" xr6:coauthVersionLast="47" xr6:coauthVersionMax="47" xr10:uidLastSave="{00000000-0000-0000-0000-000000000000}"/>
  <bookViews>
    <workbookView xWindow="-110" yWindow="-110" windowWidth="19420" windowHeight="11500" tabRatio="826" activeTab="1" xr2:uid="{DCA8C926-FD62-4DD4-90C4-DB618D20802D}"/>
  </bookViews>
  <sheets>
    <sheet name="第１号" sheetId="39" r:id="rId1"/>
    <sheet name="第２号" sheetId="34" r:id="rId2"/>
    <sheet name="第３号" sheetId="48" r:id="rId3"/>
  </sheets>
  <definedNames>
    <definedName name="_xlnm.Print_Area" localSheetId="1">第２号!$A$1:$N$29</definedName>
    <definedName name="_xlnm.Print_Area" localSheetId="2">第３号!$A$1:$P$30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48" l="1"/>
  <c r="M3" i="34"/>
  <c r="C12" i="39"/>
  <c r="L8" i="34"/>
  <c r="K8" i="34"/>
  <c r="M8" i="34"/>
  <c r="K9" i="34"/>
  <c r="M9" i="34" s="1"/>
  <c r="K10" i="34"/>
  <c r="M10" i="34" s="1"/>
  <c r="K11" i="34"/>
  <c r="M11" i="34" s="1"/>
  <c r="K12" i="34"/>
  <c r="M12" i="34" s="1"/>
  <c r="K13" i="34"/>
  <c r="M13" i="34" s="1"/>
  <c r="G14" i="34"/>
  <c r="H14" i="34"/>
  <c r="I14" i="34"/>
  <c r="J14" i="34"/>
  <c r="K15" i="34"/>
  <c r="M15" i="34" s="1"/>
  <c r="K16" i="34"/>
  <c r="M16" i="34"/>
  <c r="K17" i="34"/>
  <c r="M17" i="34" s="1"/>
  <c r="K18" i="34"/>
  <c r="M18" i="34" s="1"/>
  <c r="K19" i="34"/>
  <c r="K20" i="34" s="1"/>
  <c r="B10" i="39" s="1"/>
  <c r="D10" i="39" s="1"/>
  <c r="E10" i="39" s="1"/>
  <c r="G20" i="34"/>
  <c r="H20" i="34"/>
  <c r="I20" i="34"/>
  <c r="J20" i="34"/>
  <c r="L20" i="34"/>
  <c r="F10" i="39"/>
  <c r="L7" i="48"/>
  <c r="M7" i="48"/>
  <c r="O7" i="48"/>
  <c r="O27" i="48"/>
  <c r="F11" i="39"/>
  <c r="L8" i="48"/>
  <c r="P8" i="48"/>
  <c r="M8" i="48"/>
  <c r="M27" i="48"/>
  <c r="O8" i="48"/>
  <c r="L9" i="48"/>
  <c r="M9" i="48"/>
  <c r="O9" i="48"/>
  <c r="P9" i="48"/>
  <c r="L10" i="48"/>
  <c r="M10" i="48"/>
  <c r="O10" i="48"/>
  <c r="P10" i="48"/>
  <c r="L11" i="48"/>
  <c r="M11" i="48"/>
  <c r="O11" i="48"/>
  <c r="P11" i="48"/>
  <c r="L12" i="48"/>
  <c r="M12" i="48"/>
  <c r="O12" i="48"/>
  <c r="P12" i="48"/>
  <c r="L13" i="48"/>
  <c r="M13" i="48"/>
  <c r="O13" i="48"/>
  <c r="P13" i="48"/>
  <c r="L14" i="48"/>
  <c r="M14" i="48"/>
  <c r="O14" i="48"/>
  <c r="P14" i="48"/>
  <c r="L15" i="48"/>
  <c r="P15" i="48"/>
  <c r="M15" i="48"/>
  <c r="O15" i="48"/>
  <c r="L16" i="48"/>
  <c r="M16" i="48"/>
  <c r="O16" i="48"/>
  <c r="P16" i="48"/>
  <c r="L17" i="48"/>
  <c r="M17" i="48"/>
  <c r="O17" i="48"/>
  <c r="P17" i="48"/>
  <c r="L18" i="48"/>
  <c r="M18" i="48"/>
  <c r="O18" i="48"/>
  <c r="P18" i="48"/>
  <c r="L19" i="48"/>
  <c r="M19" i="48"/>
  <c r="O19" i="48"/>
  <c r="P19" i="48"/>
  <c r="L20" i="48"/>
  <c r="M20" i="48"/>
  <c r="O20" i="48"/>
  <c r="P20" i="48"/>
  <c r="L21" i="48"/>
  <c r="P21" i="48"/>
  <c r="M21" i="48"/>
  <c r="O21" i="48"/>
  <c r="L22" i="48"/>
  <c r="M22" i="48"/>
  <c r="O22" i="48"/>
  <c r="P22" i="48"/>
  <c r="L23" i="48"/>
  <c r="M23" i="48"/>
  <c r="O23" i="48"/>
  <c r="P23" i="48"/>
  <c r="L24" i="48"/>
  <c r="M24" i="48"/>
  <c r="O24" i="48"/>
  <c r="P24" i="48"/>
  <c r="L25" i="48"/>
  <c r="M25" i="48"/>
  <c r="O25" i="48"/>
  <c r="P25" i="48"/>
  <c r="L26" i="48"/>
  <c r="M26" i="48"/>
  <c r="O26" i="48"/>
  <c r="P26" i="48"/>
  <c r="I27" i="48"/>
  <c r="J27" i="48"/>
  <c r="K27" i="48"/>
  <c r="N27" i="48"/>
  <c r="F9" i="39"/>
  <c r="L21" i="34"/>
  <c r="F12" i="39"/>
  <c r="P7" i="48"/>
  <c r="P27" i="48"/>
  <c r="G11" i="39"/>
  <c r="I11" i="39"/>
  <c r="L27" i="48"/>
  <c r="B11" i="39"/>
  <c r="D11" i="39"/>
  <c r="E11" i="39" s="1"/>
  <c r="K14" i="34" l="1"/>
  <c r="M14" i="34"/>
  <c r="K21" i="34"/>
  <c r="B9" i="39"/>
  <c r="M19" i="34"/>
  <c r="M20" i="34" s="1"/>
  <c r="G10" i="39" s="1"/>
  <c r="I10" i="39" s="1"/>
  <c r="G9" i="39" l="1"/>
  <c r="M21" i="34"/>
  <c r="B12" i="39"/>
  <c r="D9" i="39"/>
  <c r="E9" i="39" l="1"/>
  <c r="E12" i="39" s="1"/>
  <c r="D12" i="39"/>
  <c r="G12" i="39"/>
  <c r="I9" i="39"/>
  <c r="I12" i="39" s="1"/>
</calcChain>
</file>

<file path=xl/sharedStrings.xml><?xml version="1.0" encoding="utf-8"?>
<sst xmlns="http://schemas.openxmlformats.org/spreadsheetml/2006/main" count="102" uniqueCount="92">
  <si>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</si>
  <si>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</si>
  <si>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</si>
  <si>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</si>
  <si>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</si>
  <si>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</si>
  <si>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</si>
  <si>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要領様式第１号</t>
    <rPh sb="0" eb="2">
      <t>ヨウリョウ</t>
    </rPh>
    <rPh sb="2" eb="4">
      <t>ヨウシキ</t>
    </rPh>
    <rPh sb="4" eb="5">
      <t>ダイ</t>
    </rPh>
    <rPh sb="6" eb="7">
      <t>ゴウ</t>
    </rPh>
    <phoneticPr fontId="5"/>
  </si>
  <si>
    <t>医療機関名</t>
    <rPh sb="0" eb="2">
      <t>イリョウ</t>
    </rPh>
    <rPh sb="2" eb="5">
      <t>キカンメイ</t>
    </rPh>
    <phoneticPr fontId="5"/>
  </si>
  <si>
    <t>（単位：円）</t>
    <rPh sb="1" eb="3">
      <t>タンイ</t>
    </rPh>
    <rPh sb="4" eb="5">
      <t>エン</t>
    </rPh>
    <phoneticPr fontId="5"/>
  </si>
  <si>
    <t>対象経費</t>
  </si>
  <si>
    <t>区分</t>
  </si>
  <si>
    <t>総事業費</t>
  </si>
  <si>
    <t>差引額</t>
  </si>
  <si>
    <t>の 支 出</t>
    <phoneticPr fontId="5"/>
  </si>
  <si>
    <t>基準額</t>
  </si>
  <si>
    <t>選定額</t>
  </si>
  <si>
    <t>補 助 金</t>
    <rPh sb="4" eb="5">
      <t>キン</t>
    </rPh>
    <phoneticPr fontId="5"/>
  </si>
  <si>
    <t>予 定 額</t>
    <rPh sb="0" eb="1">
      <t>ヨ</t>
    </rPh>
    <rPh sb="2" eb="3">
      <t>サダム</t>
    </rPh>
    <rPh sb="4" eb="5">
      <t>ガク</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</si>
  <si>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</si>
  <si>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</si>
  <si>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</si>
  <si>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</si>
  <si>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</si>
  <si>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</si>
  <si>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</si>
  <si>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</si>
  <si>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</si>
  <si>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</si>
  <si>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</si>
  <si>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</si>
  <si>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</si>
  <si>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</si>
  <si>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</si>
  <si>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</si>
  <si>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</si>
  <si>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</si>
  <si>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</si>
  <si>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</si>
  <si>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</si>
  <si>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要領様式第２号</t>
    <rPh sb="0" eb="2">
      <t>ヨウリョウ</t>
    </rPh>
    <rPh sb="2" eb="4">
      <t>ヨウシキ</t>
    </rPh>
    <rPh sb="4" eb="5">
      <t>ダイ</t>
    </rPh>
    <rPh sb="6" eb="7">
      <t>ゴウ</t>
    </rPh>
    <phoneticPr fontId="5"/>
  </si>
  <si>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</si>
  <si>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</si>
  <si>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</si>
  <si>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</si>
  <si>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</si>
  <si>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</si>
  <si>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</si>
  <si>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要領様式第３号</t>
    <rPh sb="0" eb="2">
      <t>ヨウリョウ</t>
    </rPh>
    <rPh sb="2" eb="4">
      <t>ヨウシキ</t>
    </rPh>
    <rPh sb="4" eb="5">
      <t>ダイ</t>
    </rPh>
    <rPh sb="6" eb="7">
      <t>ゴウ</t>
    </rPh>
    <phoneticPr fontId="5"/>
  </si>
  <si>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</si>
  <si>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</si>
  <si>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</si>
  <si>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</si>
  <si>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</si>
  <si>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</si>
  <si>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</si>
  <si>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浜通り医療提供体制強化事業 所要額調書</t>
    <rPh sb="0" eb="2">
      <t>ハマドオ</t>
    </rPh>
    <rPh sb="3" eb="5">
      <t>イリョウ</t>
    </rPh>
    <rPh sb="5" eb="7">
      <t>テイキョウ</t>
    </rPh>
    <rPh sb="7" eb="9">
      <t>タイセイ</t>
    </rPh>
    <rPh sb="9" eb="11">
      <t>キョウカ</t>
    </rPh>
    <rPh sb="11" eb="13">
      <t>ジギョウ</t>
    </rPh>
    <rPh sb="14" eb="15">
      <t>ショ</t>
    </rPh>
    <rPh sb="15" eb="16">
      <t>ヨウ</t>
    </rPh>
    <rPh sb="16" eb="17">
      <t>ガク</t>
    </rPh>
    <rPh sb="17" eb="19">
      <t>チョウショ</t>
    </rPh>
    <phoneticPr fontId="5"/>
  </si>
  <si>
    <t>２／３</t>
    <phoneticPr fontId="2"/>
  </si>
  <si>
    <t>浜通り医療提供体制強化事業　雇用医療従事者名簿</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メイボ</t>
    </rPh>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</si>
  <si>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</si>
  <si>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</si>
  <si>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</si>
  <si>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</si>
  <si>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</si>
  <si>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</si>
  <si>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</si>
  <si>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</si>
  <si>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</si>
  <si>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</si>
  <si>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</si>
  <si>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（注）１　Ｆ欄は、要領様式第２号及び第３号の選定額を転記すること。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</si>
  <si>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医療支援予定一覧</t>
    <rPh sb="0" eb="2">
      <t>イリョウ</t>
    </rPh>
    <rPh sb="2" eb="4">
      <t>シエン</t>
    </rPh>
    <rPh sb="4" eb="6">
      <t>ヨテイ</t>
    </rPh>
    <rPh sb="6" eb="8">
      <t>イチラン</t>
    </rPh>
    <phoneticPr fontId="2"/>
  </si>
  <si>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</si>
  <si>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</si>
  <si>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</si>
  <si>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</si>
  <si>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</si>
  <si>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</si>
  <si>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対象経費の支出予定額</t>
    <rPh sb="0" eb="2">
      <t>タイショウ</t>
    </rPh>
    <rPh sb="2" eb="4">
      <t>ケイヒ</t>
    </rPh>
    <rPh sb="5" eb="7">
      <t>シシュツ</t>
    </rPh>
    <rPh sb="7" eb="10">
      <t>ヨテイガク</t>
    </rPh>
    <phoneticPr fontId="2"/>
  </si>
  <si>
    <t>支出予定額
合計
Ａ＋Ｂ＋Ｃ</t>
    <rPh sb="0" eb="2">
      <t>シシュツ</t>
    </rPh>
    <rPh sb="2" eb="5">
      <t>ヨテイガク</t>
    </rPh>
    <rPh sb="6" eb="8">
      <t>ゴウケイ</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</si>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</sst>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91" formatCode="#,##0_);\(#,##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u/>
      <sz val="10"/>
      <name val="ＭＳ 明朝"/>
      <family val="1"/>
      <charset val="128"/>
    </font>
    <font>
      <u/>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FF0000"/>
      <name val="ＭＳ 明朝"/>
      <family val="1"/>
      <charset val="128"/>
    </font>
    <font>
      <sz val="9"/>
      <color rgb="FFFF0000"/>
      <name val="ＭＳ 明朝"/>
      <family val="1"/>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4" applyNumberFormat="0" applyAlignment="0" applyProtection="0">
      <alignment vertical="center"/>
    </xf>
    <xf numFmtId="0" fontId="21" fillId="29" borderId="0" applyNumberFormat="0" applyBorder="0" applyAlignment="0" applyProtection="0">
      <alignment vertical="center"/>
    </xf>
    <xf numFmtId="0" fontId="1" fillId="10" borderId="25" applyNumberFormat="0" applyFont="0" applyAlignment="0" applyProtection="0">
      <alignment vertical="center"/>
    </xf>
    <xf numFmtId="0" fontId="22" fillId="0" borderId="26" applyNumberFormat="0" applyFill="0" applyAlignment="0" applyProtection="0">
      <alignment vertical="center"/>
    </xf>
    <xf numFmtId="0" fontId="23" fillId="30" borderId="0" applyNumberFormat="0" applyBorder="0" applyAlignment="0" applyProtection="0">
      <alignment vertical="center"/>
    </xf>
    <xf numFmtId="0" fontId="24" fillId="31" borderId="27"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31" borderId="32" applyNumberFormat="0" applyAlignment="0" applyProtection="0">
      <alignment vertical="center"/>
    </xf>
    <xf numFmtId="0" fontId="31" fillId="0" borderId="0" applyNumberFormat="0" applyFill="0" applyBorder="0" applyAlignment="0" applyProtection="0">
      <alignment vertical="center"/>
    </xf>
    <xf numFmtId="0" fontId="32" fillId="6" borderId="27" applyNumberFormat="0" applyAlignment="0" applyProtection="0">
      <alignment vertical="center"/>
    </xf>
    <xf numFmtId="0" fontId="33" fillId="32" borderId="0" applyNumberFormat="0" applyBorder="0" applyAlignment="0" applyProtection="0">
      <alignment vertical="center"/>
    </xf>
  </cellStyleXfs>
  <cellXfs count="183">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0" xfId="0" applyFont="1" applyAlignment="1">
      <alignment horizontal="centerContinuous"/>
    </xf>
    <xf numFmtId="0" fontId="4" fillId="0" borderId="2" xfId="0" applyFont="1" applyBorder="1" applyAlignment="1"/>
    <xf numFmtId="0" fontId="4" fillId="0" borderId="0" xfId="0" applyFont="1" applyFill="1" applyAlignment="1" applyProtection="1">
      <alignment horizontal="center" vertical="top" shrinkToFit="1"/>
      <protection locked="0"/>
    </xf>
    <xf numFmtId="0" fontId="4" fillId="0" borderId="0" xfId="0" applyFont="1" applyFill="1" applyBorder="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4" xfId="0" applyFont="1" applyBorder="1" applyAlignment="1"/>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distributed"/>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4" fillId="0" borderId="4" xfId="0" applyFont="1" applyBorder="1" applyAlignment="1">
      <alignment vertical="center"/>
    </xf>
    <xf numFmtId="38" fontId="4" fillId="11" borderId="3" xfId="33" applyFont="1" applyFill="1" applyBorder="1" applyAlignment="1">
      <alignment horizontal="right" vertical="center" wrapText="1"/>
    </xf>
    <xf numFmtId="0" fontId="7" fillId="0" borderId="4" xfId="0" applyFont="1" applyFill="1" applyBorder="1" applyAlignment="1" applyProtection="1">
      <alignment vertical="center" wrapText="1"/>
      <protection locked="0"/>
    </xf>
    <xf numFmtId="38" fontId="4" fillId="0" borderId="6" xfId="33" applyFont="1" applyFill="1" applyBorder="1" applyAlignment="1" applyProtection="1">
      <alignment vertical="center"/>
      <protection locked="0"/>
    </xf>
    <xf numFmtId="38" fontId="4" fillId="0" borderId="1" xfId="33" applyFont="1" applyBorder="1" applyAlignment="1">
      <alignment vertical="center"/>
    </xf>
    <xf numFmtId="0" fontId="4" fillId="0" borderId="2" xfId="0" applyFont="1" applyFill="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38" fontId="4" fillId="0" borderId="3" xfId="33" quotePrefix="1" applyFont="1" applyBorder="1" applyAlignment="1">
      <alignment horizontal="center" vertical="center" wrapText="1"/>
    </xf>
    <xf numFmtId="38" fontId="4" fillId="11" borderId="8" xfId="33" applyFont="1" applyFill="1" applyBorder="1" applyAlignment="1">
      <alignment vertical="center"/>
    </xf>
    <xf numFmtId="38" fontId="4" fillId="0" borderId="3" xfId="33" applyFont="1" applyBorder="1" applyAlignment="1">
      <alignment horizontal="right" vertical="center" wrapText="1"/>
    </xf>
    <xf numFmtId="38" fontId="4" fillId="0" borderId="7" xfId="33" applyFont="1" applyBorder="1" applyAlignment="1">
      <alignment horizontal="right" vertical="center"/>
    </xf>
    <xf numFmtId="0" fontId="6" fillId="0" borderId="4" xfId="0" applyFont="1" applyFill="1" applyBorder="1" applyAlignment="1" applyProtection="1">
      <alignment vertical="center"/>
      <protection locked="0"/>
    </xf>
    <xf numFmtId="38" fontId="4" fillId="0" borderId="7" xfId="33" applyFont="1" applyFill="1" applyBorder="1" applyAlignment="1" applyProtection="1">
      <alignment vertical="center"/>
      <protection locked="0"/>
    </xf>
    <xf numFmtId="0" fontId="7" fillId="0" borderId="7" xfId="0" applyFont="1" applyBorder="1" applyAlignment="1">
      <alignment horizontal="center" vertical="center"/>
    </xf>
    <xf numFmtId="0" fontId="6" fillId="0" borderId="7" xfId="0" applyFont="1" applyBorder="1" applyAlignment="1">
      <alignment horizontal="center" vertical="center"/>
    </xf>
    <xf numFmtId="58" fontId="6" fillId="0" borderId="7" xfId="0" applyNumberFormat="1" applyFont="1" applyBorder="1" applyAlignment="1">
      <alignment horizontal="center" vertical="center"/>
    </xf>
    <xf numFmtId="0" fontId="4" fillId="0" borderId="0" xfId="0" applyFont="1" applyAlignment="1">
      <alignment vertical="top"/>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0" fontId="6" fillId="0" borderId="0" xfId="0" applyFont="1" applyBorder="1" applyAlignment="1">
      <alignment horizontal="center" vertical="center"/>
    </xf>
    <xf numFmtId="38" fontId="4" fillId="11" borderId="7" xfId="33" applyFont="1" applyFill="1" applyBorder="1" applyAlignment="1">
      <alignment horizontal="right" vertical="center" wrapText="1"/>
    </xf>
    <xf numFmtId="0" fontId="9" fillId="0" borderId="7" xfId="0" applyFont="1" applyBorder="1" applyAlignment="1">
      <alignment horizontal="center" vertical="center" wrapText="1" shrinkToFit="1"/>
    </xf>
    <xf numFmtId="0" fontId="4" fillId="0" borderId="0" xfId="0" applyFont="1" applyBorder="1" applyAlignment="1">
      <alignment horizontal="center" vertical="center"/>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0" xfId="0" applyFont="1" applyBorder="1" applyAlignment="1">
      <alignment horizontal="center" vertical="center"/>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38" fontId="4" fillId="0" borderId="1" xfId="33" applyFont="1" applyBorder="1" applyAlignment="1">
      <alignment horizontal="right" vertical="center"/>
    </xf>
    <xf numFmtId="0" fontId="4" fillId="0" borderId="2" xfId="0" applyFont="1" applyBorder="1" applyAlignment="1">
      <alignment horizontal="left"/>
    </xf>
    <xf numFmtId="0" fontId="4" fillId="0" borderId="0" xfId="0" applyFont="1" applyBorder="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pplyAlignment="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pplyAlignment="1">
      <alignment vertical="center"/>
    </xf>
    <xf numFmtId="0" fontId="14" fillId="0" borderId="9" xfId="0" applyFont="1" applyBorder="1" applyAlignment="1">
      <alignment vertical="center"/>
    </xf>
    <xf numFmtId="0" fontId="12" fillId="0" borderId="1" xfId="0" applyFont="1" applyBorder="1" applyAlignment="1">
      <alignment vertical="center"/>
    </xf>
    <xf numFmtId="191" fontId="6" fillId="0" borderId="7" xfId="0" applyNumberFormat="1" applyFont="1" applyBorder="1" applyAlignment="1">
      <alignment horizontal="center" vertical="center" shrinkToFit="1"/>
    </xf>
    <xf numFmtId="191" fontId="6" fillId="0" borderId="7" xfId="0" applyNumberFormat="1" applyFont="1" applyBorder="1" applyAlignment="1">
      <alignment vertical="center"/>
    </xf>
    <xf numFmtId="191" fontId="6" fillId="0" borderId="1" xfId="33" applyNumberFormat="1" applyFont="1" applyBorder="1" applyAlignment="1">
      <alignment horizontal="center" vertical="center" shrinkToFit="1"/>
    </xf>
    <xf numFmtId="191" fontId="6" fillId="0" borderId="1" xfId="33" applyNumberFormat="1" applyFont="1" applyBorder="1" applyAlignment="1">
      <alignment vertical="center" shrinkToFit="1"/>
    </xf>
    <xf numFmtId="191" fontId="6" fillId="0" borderId="5" xfId="33" applyNumberFormat="1" applyFont="1" applyBorder="1" applyAlignment="1">
      <alignment vertical="center" shrinkToFit="1"/>
    </xf>
    <xf numFmtId="191" fontId="6" fillId="0" borderId="7" xfId="33" applyNumberFormat="1" applyFont="1" applyBorder="1" applyAlignment="1">
      <alignment horizontal="center" vertical="center"/>
    </xf>
    <xf numFmtId="191" fontId="6" fillId="0" borderId="7" xfId="33" applyNumberFormat="1" applyFont="1" applyBorder="1" applyAlignment="1">
      <alignment vertical="center"/>
    </xf>
    <xf numFmtId="191" fontId="8" fillId="0" borderId="7" xfId="0" applyNumberFormat="1" applyFont="1" applyBorder="1" applyAlignment="1">
      <alignment horizontal="center" vertical="center"/>
    </xf>
    <xf numFmtId="191" fontId="6" fillId="0" borderId="7" xfId="0" applyNumberFormat="1" applyFont="1" applyBorder="1" applyAlignment="1">
      <alignment horizontal="center" vertical="center"/>
    </xf>
    <xf numFmtId="191" fontId="6" fillId="0" borderId="9" xfId="33" applyNumberFormat="1" applyFont="1" applyBorder="1" applyAlignment="1">
      <alignment horizontal="center" vertical="center"/>
    </xf>
    <xf numFmtId="191" fontId="6" fillId="0" borderId="10" xfId="33" applyNumberFormat="1" applyFont="1" applyBorder="1" applyAlignment="1">
      <alignment horizontal="center" vertical="center"/>
    </xf>
    <xf numFmtId="191" fontId="6" fillId="0" borderId="10" xfId="33" applyNumberFormat="1" applyFont="1" applyBorder="1" applyAlignment="1">
      <alignment vertical="center"/>
    </xf>
    <xf numFmtId="191" fontId="6" fillId="0" borderId="10" xfId="0" applyNumberFormat="1" applyFont="1" applyBorder="1" applyAlignment="1">
      <alignment horizontal="center" vertical="center"/>
    </xf>
    <xf numFmtId="191" fontId="6" fillId="0" borderId="10" xfId="0" applyNumberFormat="1" applyFont="1" applyBorder="1" applyAlignment="1">
      <alignment vertical="center"/>
    </xf>
    <xf numFmtId="191" fontId="6" fillId="0" borderId="0" xfId="33" applyNumberFormat="1" applyFont="1" applyAlignment="1">
      <alignment horizontal="center" vertical="center"/>
    </xf>
    <xf numFmtId="191" fontId="6" fillId="0" borderId="0" xfId="33" applyNumberFormat="1" applyFont="1" applyAlignment="1">
      <alignment vertical="center"/>
    </xf>
    <xf numFmtId="191" fontId="6" fillId="0" borderId="0" xfId="0" applyNumberFormat="1" applyFont="1" applyAlignment="1">
      <alignment vertical="center"/>
    </xf>
    <xf numFmtId="191" fontId="12" fillId="11" borderId="7" xfId="33" applyNumberFormat="1" applyFont="1" applyFill="1" applyBorder="1" applyAlignment="1">
      <alignment horizontal="right" vertical="center"/>
    </xf>
    <xf numFmtId="191" fontId="12" fillId="0" borderId="7" xfId="33" applyNumberFormat="1" applyFont="1" applyBorder="1" applyAlignment="1">
      <alignment horizontal="right" vertical="center"/>
    </xf>
    <xf numFmtId="191" fontId="12" fillId="0" borderId="9" xfId="33" applyNumberFormat="1" applyFont="1" applyBorder="1" applyAlignment="1">
      <alignment horizontal="right" vertical="center"/>
    </xf>
    <xf numFmtId="191" fontId="12" fillId="11" borderId="9" xfId="33" applyNumberFormat="1" applyFont="1" applyFill="1" applyBorder="1" applyAlignment="1">
      <alignment horizontal="right" vertical="center"/>
    </xf>
    <xf numFmtId="191" fontId="12" fillId="0" borderId="1" xfId="0" applyNumberFormat="1" applyFont="1" applyBorder="1" applyAlignment="1">
      <alignment vertical="center"/>
    </xf>
    <xf numFmtId="191" fontId="34" fillId="0" borderId="7" xfId="0" applyNumberFormat="1" applyFont="1" applyBorder="1" applyAlignment="1">
      <alignment vertical="center"/>
    </xf>
    <xf numFmtId="191" fontId="12" fillId="11" borderId="3" xfId="33" applyNumberFormat="1" applyFont="1" applyFill="1" applyBorder="1" applyAlignment="1">
      <alignment horizontal="right" vertical="center"/>
    </xf>
    <xf numFmtId="191" fontId="12" fillId="0" borderId="10" xfId="0" applyNumberFormat="1" applyFont="1" applyBorder="1" applyAlignment="1">
      <alignment vertical="center"/>
    </xf>
    <xf numFmtId="0" fontId="34" fillId="33" borderId="7" xfId="0" applyFont="1" applyFill="1" applyBorder="1" applyAlignment="1">
      <alignment horizontal="left" vertical="center" shrinkToFit="1"/>
    </xf>
    <xf numFmtId="58" fontId="34" fillId="33" borderId="7" xfId="0" applyNumberFormat="1" applyFont="1" applyFill="1" applyBorder="1" applyAlignment="1">
      <alignment horizontal="center" vertical="center" shrinkToFit="1"/>
    </xf>
    <xf numFmtId="0" fontId="34" fillId="33" borderId="7" xfId="0" applyFont="1" applyFill="1" applyBorder="1" applyAlignment="1">
      <alignment horizontal="center" vertical="center" shrinkToFit="1"/>
    </xf>
    <xf numFmtId="191" fontId="34" fillId="33" borderId="7" xfId="33" applyNumberFormat="1" applyFont="1" applyFill="1" applyBorder="1" applyAlignment="1">
      <alignment horizontal="center" vertical="center" shrinkToFit="1"/>
    </xf>
    <xf numFmtId="191" fontId="34" fillId="33" borderId="7" xfId="33" applyNumberFormat="1" applyFont="1" applyFill="1" applyBorder="1" applyAlignment="1">
      <alignment vertical="center" shrinkToFit="1"/>
    </xf>
    <xf numFmtId="191" fontId="34" fillId="33" borderId="7" xfId="0" applyNumberFormat="1" applyFont="1" applyFill="1" applyBorder="1" applyAlignment="1">
      <alignment horizontal="center" vertical="center" shrinkToFit="1"/>
    </xf>
    <xf numFmtId="191" fontId="34" fillId="33" borderId="7" xfId="0" applyNumberFormat="1" applyFont="1" applyFill="1" applyBorder="1" applyAlignment="1">
      <alignment vertical="center"/>
    </xf>
    <xf numFmtId="0" fontId="35" fillId="33" borderId="7" xfId="0" applyFont="1" applyFill="1" applyBorder="1" applyAlignment="1">
      <alignment horizontal="center" vertical="center" wrapText="1" shrinkToFit="1"/>
    </xf>
    <xf numFmtId="0" fontId="6" fillId="33" borderId="0" xfId="0" applyFont="1" applyFill="1" applyAlignment="1">
      <alignment vertical="center" shrinkToFit="1"/>
    </xf>
    <xf numFmtId="38" fontId="4" fillId="0" borderId="3" xfId="33" applyFont="1" applyBorder="1" applyAlignment="1" applyProtection="1">
      <alignment horizontal="right" vertical="center" wrapText="1"/>
    </xf>
    <xf numFmtId="38" fontId="4" fillId="0" borderId="7" xfId="33" applyFont="1" applyBorder="1" applyAlignment="1" applyProtection="1">
      <alignment horizontal="right" vertical="center"/>
    </xf>
    <xf numFmtId="38" fontId="4" fillId="0" borderId="6" xfId="33" applyFont="1" applyBorder="1" applyAlignment="1" applyProtection="1">
      <alignment horizontal="right" vertical="center"/>
    </xf>
    <xf numFmtId="38" fontId="4" fillId="0" borderId="6" xfId="33" applyFont="1" applyFill="1" applyBorder="1" applyAlignment="1" applyProtection="1">
      <alignment vertical="center"/>
    </xf>
    <xf numFmtId="38" fontId="4" fillId="0" borderId="3" xfId="33" applyFont="1" applyBorder="1" applyAlignment="1" applyProtection="1">
      <alignment horizontal="right" vertical="center" wrapText="1"/>
      <protection locked="0"/>
    </xf>
    <xf numFmtId="38" fontId="4" fillId="0" borderId="7" xfId="33" applyFont="1" applyBorder="1" applyAlignment="1" applyProtection="1">
      <alignment horizontal="right" vertical="center"/>
      <protection locked="0"/>
    </xf>
    <xf numFmtId="38" fontId="4" fillId="0" borderId="1" xfId="33" applyFont="1" applyBorder="1" applyAlignment="1" applyProtection="1">
      <alignment horizontal="right" vertical="center"/>
      <protection locked="0"/>
    </xf>
    <xf numFmtId="0" fontId="3" fillId="0" borderId="0" xfId="0" applyFont="1" applyAlignment="1">
      <alignment horizontal="center" vertical="center"/>
    </xf>
    <xf numFmtId="0" fontId="4" fillId="0" borderId="2" xfId="0" applyFont="1" applyBorder="1" applyAlignment="1" applyProtection="1">
      <alignment horizontal="center"/>
      <protection locked="0"/>
    </xf>
    <xf numFmtId="0" fontId="15" fillId="0" borderId="1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7" xfId="0" applyFont="1" applyBorder="1" applyAlignment="1">
      <alignment horizontal="center" vertical="center" textRotation="255"/>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3" fillId="0" borderId="0" xfId="0" applyFont="1" applyBorder="1" applyAlignment="1">
      <alignment horizontal="center" vertical="center" wrapText="1"/>
    </xf>
    <xf numFmtId="0" fontId="4" fillId="0" borderId="2" xfId="0" applyFont="1" applyBorder="1" applyAlignment="1">
      <alignment horizontal="center"/>
    </xf>
    <xf numFmtId="0" fontId="6" fillId="0" borderId="7" xfId="0" applyFont="1" applyBorder="1" applyAlignment="1">
      <alignment horizontal="center" vertical="center" wrapText="1" shrinkToFit="1"/>
    </xf>
    <xf numFmtId="0" fontId="34" fillId="33" borderId="11" xfId="0" applyFont="1" applyFill="1" applyBorder="1" applyAlignment="1">
      <alignment horizontal="center" vertical="center" shrinkToFit="1"/>
    </xf>
    <xf numFmtId="0" fontId="34" fillId="33" borderId="12" xfId="0" applyFont="1" applyFill="1" applyBorder="1" applyAlignment="1">
      <alignment horizontal="center" vertical="center" shrinkToFit="1"/>
    </xf>
    <xf numFmtId="0" fontId="15" fillId="0" borderId="3"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4" fillId="0" borderId="7" xfId="0" applyFont="1" applyBorder="1" applyAlignment="1">
      <alignment horizontal="center" vertical="center"/>
    </xf>
    <xf numFmtId="0" fontId="0" fillId="0" borderId="7"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Fill="1" applyBorder="1" applyAlignment="1">
      <alignment horizontal="center" vertical="center"/>
    </xf>
    <xf numFmtId="0" fontId="8" fillId="0" borderId="7" xfId="0" applyFont="1" applyBorder="1" applyAlignment="1">
      <alignment vertical="center"/>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4" fillId="0" borderId="11" xfId="0" applyFont="1" applyBorder="1" applyAlignment="1">
      <alignment vertical="center"/>
    </xf>
    <xf numFmtId="0" fontId="0" fillId="0" borderId="12"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9"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1" fillId="0" borderId="0" xfId="0" applyFont="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2FA6-3959-40E0-9A6C-1E2CC07394B8}">
  <dimension ref="A1:J15"/>
  <sheetViews>
    <sheetView showZeros="0" view="pageBreakPreview" topLeftCell="A2" zoomScaleNormal="100" zoomScaleSheetLayoutView="100" workbookViewId="0">
      <selection activeCell="H3" sqref="H3:I3"/>
    </sheetView>
  </sheetViews>
  <sheetFormatPr defaultColWidth="9" defaultRowHeight="13" x14ac:dyDescent="0.2"/>
  <cols>
    <col min="1" max="1" width="19.36328125" style="4" customWidth="1"/>
    <col min="2" max="9" width="12.6328125" style="4" customWidth="1"/>
    <col min="10" max="10" width="11.08984375" style="4" customWidth="1"/>
    <col min="11" max="16384" width="9" style="4"/>
  </cols>
  <sheetData>
    <row r="1" spans="1:10" x14ac:dyDescent="0.2">
      <c r="A1" s="4" t="s">
        <v>7</v>
      </c>
    </row>
    <row r="2" spans="1:10" ht="34.5" customHeight="1" x14ac:dyDescent="0.2">
      <c r="A2" s="120" t="s">
        <v>56</v>
      </c>
      <c r="B2" s="120"/>
      <c r="C2" s="120"/>
      <c r="D2" s="120"/>
      <c r="E2" s="120"/>
      <c r="F2" s="120"/>
      <c r="G2" s="120"/>
      <c r="H2" s="120"/>
      <c r="I2" s="120"/>
      <c r="J2" s="5"/>
    </row>
    <row r="3" spans="1:10" ht="17.25" customHeight="1" x14ac:dyDescent="0.2">
      <c r="G3" s="6" t="s">
        <v>8</v>
      </c>
      <c r="H3" s="121"/>
      <c r="I3" s="121"/>
      <c r="J3" s="7"/>
    </row>
    <row r="4" spans="1:10" ht="24" customHeight="1" x14ac:dyDescent="0.2">
      <c r="I4" s="25" t="s">
        <v>9</v>
      </c>
      <c r="J4" s="8"/>
    </row>
    <row r="5" spans="1:10" ht="20.25" customHeight="1" x14ac:dyDescent="0.2">
      <c r="A5" s="9"/>
      <c r="B5" s="10"/>
      <c r="C5" s="10" t="s">
        <v>29</v>
      </c>
      <c r="D5" s="10"/>
      <c r="E5" s="10" t="s">
        <v>10</v>
      </c>
      <c r="F5" s="10"/>
      <c r="G5" s="10"/>
      <c r="H5" s="10"/>
      <c r="I5" s="10"/>
      <c r="J5" s="11"/>
    </row>
    <row r="6" spans="1:10" ht="20.25" customHeight="1" x14ac:dyDescent="0.2">
      <c r="A6" s="12" t="s">
        <v>11</v>
      </c>
      <c r="B6" s="13" t="s">
        <v>12</v>
      </c>
      <c r="C6" s="13" t="s">
        <v>30</v>
      </c>
      <c r="D6" s="12" t="s">
        <v>13</v>
      </c>
      <c r="E6" s="13" t="s">
        <v>14</v>
      </c>
      <c r="F6" s="12" t="s">
        <v>15</v>
      </c>
      <c r="G6" s="12" t="s">
        <v>16</v>
      </c>
      <c r="H6" s="13" t="s">
        <v>33</v>
      </c>
      <c r="I6" s="14" t="s">
        <v>17</v>
      </c>
      <c r="J6" s="15"/>
    </row>
    <row r="7" spans="1:10" ht="20.25" customHeight="1" x14ac:dyDescent="0.2">
      <c r="A7" s="16"/>
      <c r="B7" s="13"/>
      <c r="C7" s="13" t="s">
        <v>31</v>
      </c>
      <c r="D7" s="13"/>
      <c r="E7" s="13" t="s">
        <v>18</v>
      </c>
      <c r="F7" s="13"/>
      <c r="G7" s="13"/>
      <c r="H7" s="13"/>
      <c r="I7" s="17" t="s">
        <v>19</v>
      </c>
      <c r="J7" s="11"/>
    </row>
    <row r="8" spans="1:10" s="1" customFormat="1" ht="25.5" customHeight="1" x14ac:dyDescent="0.2">
      <c r="A8" s="18"/>
      <c r="B8" s="19" t="s">
        <v>20</v>
      </c>
      <c r="C8" s="19" t="s">
        <v>32</v>
      </c>
      <c r="D8" s="19" t="s">
        <v>21</v>
      </c>
      <c r="E8" s="19" t="s">
        <v>22</v>
      </c>
      <c r="F8" s="19" t="s">
        <v>23</v>
      </c>
      <c r="G8" s="19" t="s">
        <v>24</v>
      </c>
      <c r="H8" s="19" t="s">
        <v>25</v>
      </c>
      <c r="I8" s="19" t="s">
        <v>34</v>
      </c>
      <c r="J8" s="20"/>
    </row>
    <row r="9" spans="1:10" s="1" customFormat="1" ht="47.15" customHeight="1" x14ac:dyDescent="0.2">
      <c r="A9" s="26" t="s">
        <v>27</v>
      </c>
      <c r="B9" s="113">
        <f>第２号!K14</f>
        <v>0</v>
      </c>
      <c r="C9" s="117"/>
      <c r="D9" s="30">
        <f>B9-C9</f>
        <v>0</v>
      </c>
      <c r="E9" s="21">
        <f>D9</f>
        <v>0</v>
      </c>
      <c r="F9" s="21">
        <f>第２号!L14</f>
        <v>0</v>
      </c>
      <c r="G9" s="21">
        <f>第２号!M14</f>
        <v>0</v>
      </c>
      <c r="H9" s="28" t="s">
        <v>67</v>
      </c>
      <c r="I9" s="30">
        <f>ROUNDDOWN(G9*1/2,-3)</f>
        <v>0</v>
      </c>
      <c r="J9" s="32"/>
    </row>
    <row r="10" spans="1:10" s="1" customFormat="1" ht="47.15" customHeight="1" x14ac:dyDescent="0.2">
      <c r="A10" s="27" t="s">
        <v>28</v>
      </c>
      <c r="B10" s="114">
        <f>第２号!K20</f>
        <v>0</v>
      </c>
      <c r="C10" s="118"/>
      <c r="D10" s="31">
        <f>B10-C10</f>
        <v>0</v>
      </c>
      <c r="E10" s="33">
        <f>D10</f>
        <v>0</v>
      </c>
      <c r="F10" s="33">
        <f>第２号!L20</f>
        <v>0</v>
      </c>
      <c r="G10" s="54">
        <f>第２号!M20</f>
        <v>0</v>
      </c>
      <c r="H10" s="28" t="s">
        <v>57</v>
      </c>
      <c r="I10" s="30">
        <f>ROUNDDOWN(G10*2/3,-3)</f>
        <v>0</v>
      </c>
      <c r="J10" s="22"/>
    </row>
    <row r="11" spans="1:10" s="1" customFormat="1" ht="47.15" customHeight="1" x14ac:dyDescent="0.2">
      <c r="A11" s="61" t="s">
        <v>66</v>
      </c>
      <c r="B11" s="115">
        <f>第３号!L27</f>
        <v>0</v>
      </c>
      <c r="C11" s="119"/>
      <c r="D11" s="62">
        <f>B11-C11</f>
        <v>0</v>
      </c>
      <c r="E11" s="23">
        <f>D11</f>
        <v>0</v>
      </c>
      <c r="F11" s="23">
        <f>第３号!O27</f>
        <v>0</v>
      </c>
      <c r="G11" s="54">
        <f>第３号!P27</f>
        <v>0</v>
      </c>
      <c r="H11" s="28" t="s">
        <v>67</v>
      </c>
      <c r="I11" s="30">
        <f>ROUNDDOWN(G11*1/2,-3)</f>
        <v>0</v>
      </c>
      <c r="J11" s="22"/>
    </row>
    <row r="12" spans="1:10" s="1" customFormat="1" ht="49.5" customHeight="1" x14ac:dyDescent="0.2">
      <c r="A12" s="3" t="s">
        <v>26</v>
      </c>
      <c r="B12" s="116">
        <f t="shared" ref="B12:G12" si="0">SUM(B9:B11)</f>
        <v>0</v>
      </c>
      <c r="C12" s="116">
        <f t="shared" si="0"/>
        <v>0</v>
      </c>
      <c r="D12" s="24">
        <f t="shared" si="0"/>
        <v>0</v>
      </c>
      <c r="E12" s="23">
        <f t="shared" si="0"/>
        <v>0</v>
      </c>
      <c r="F12" s="23">
        <f t="shared" si="0"/>
        <v>0</v>
      </c>
      <c r="G12" s="33">
        <f t="shared" si="0"/>
        <v>0</v>
      </c>
      <c r="H12" s="29"/>
      <c r="I12" s="33">
        <f>ROUNDDOWN(SUM(I9:I11),-3)</f>
        <v>0</v>
      </c>
      <c r="J12" s="32"/>
    </row>
    <row r="13" spans="1:10" ht="20.25" customHeight="1" x14ac:dyDescent="0.2">
      <c r="A13" s="4" t="s">
        <v>70</v>
      </c>
    </row>
    <row r="14" spans="1:10" ht="20.25" customHeight="1" x14ac:dyDescent="0.2">
      <c r="A14" s="4" t="s">
        <v>68</v>
      </c>
    </row>
    <row r="15" spans="1:10" ht="16.5" customHeight="1" x14ac:dyDescent="0.2">
      <c r="A15" s="4" t="s">
        <v>69</v>
      </c>
    </row>
  </sheetData>
  <sheetProtection algorithmName="SHA-512" hashValue="bbh26MI8VMh29ezDbW4bUPx6Uue9hIwoVBOKi764veH7UfDtG4RoGPKeGs5RZgPuNB0TPRYJqyTUruYsNSUSlw==" saltValue="pLW0mZJWipZFX9OwR/2JGw==" spinCount="100000" sheet="1"/>
  <mergeCells count="2">
    <mergeCell ref="A2:I2"/>
    <mergeCell ref="H3:I3"/>
  </mergeCells>
  <phoneticPr fontId="2"/>
  <printOptions horizontalCentered="1"/>
  <pageMargins left="0.70866141732283472" right="0.70866141732283472" top="0.86614173228346458" bottom="0.70866141732283472" header="0.6692913385826772" footer="0.31496062992125984"/>
  <pageSetup paperSize="9" orientation="landscape" r:id="rId1"/>
  <headerFooter>
    <oddHeader>&amp;R&amp;"ＭＳ 明朝,標準"&amp;10（改正後）</oddHeader>
  </headerFooter>
  <ignoredErrors>
    <ignoredError sqref="H1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4155-DD2C-4725-B716-9BFD35928E6E}">
  <sheetPr codeName="Sheet2"/>
  <dimension ref="A1:N29"/>
  <sheetViews>
    <sheetView showZeros="0" tabSelected="1" view="pageBreakPreview" zoomScaleNormal="80" zoomScaleSheetLayoutView="100" workbookViewId="0">
      <selection activeCell="L8" sqref="L8"/>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8.36328125" style="1" customWidth="1"/>
    <col min="7" max="7" width="12.6328125" style="1" customWidth="1"/>
    <col min="8" max="8" width="10.6328125" style="1" customWidth="1"/>
    <col min="9" max="9" width="8.6328125" style="48" customWidth="1"/>
    <col min="10" max="10" width="10.36328125" style="49" customWidth="1"/>
    <col min="11" max="11" width="11.90625" style="1" customWidth="1"/>
    <col min="12" max="12" width="11.36328125" style="1" customWidth="1"/>
    <col min="13" max="13" width="11.453125" style="1" customWidth="1"/>
    <col min="14" max="14" width="21" style="1" customWidth="1"/>
    <col min="15" max="16384" width="9" style="1"/>
  </cols>
  <sheetData>
    <row r="1" spans="1:14" s="4" customFormat="1" ht="13" x14ac:dyDescent="0.2">
      <c r="A1" s="4" t="s">
        <v>40</v>
      </c>
      <c r="I1" s="44"/>
      <c r="J1" s="44"/>
    </row>
    <row r="2" spans="1:14" ht="20.25" customHeight="1" x14ac:dyDescent="0.2">
      <c r="A2" s="128" t="s">
        <v>58</v>
      </c>
      <c r="B2" s="128"/>
      <c r="C2" s="128"/>
      <c r="D2" s="128"/>
      <c r="E2" s="128"/>
      <c r="F2" s="128"/>
      <c r="G2" s="128"/>
      <c r="H2" s="128"/>
      <c r="I2" s="128"/>
      <c r="J2" s="128"/>
      <c r="K2" s="128"/>
      <c r="L2" s="128"/>
      <c r="M2" s="128"/>
      <c r="N2" s="128"/>
    </row>
    <row r="3" spans="1:14" s="4" customFormat="1" ht="17.25" customHeight="1" x14ac:dyDescent="0.2">
      <c r="K3" s="129" t="s">
        <v>8</v>
      </c>
      <c r="L3" s="129"/>
      <c r="M3" s="129">
        <f>第１号!H3</f>
        <v>0</v>
      </c>
      <c r="N3" s="129"/>
    </row>
    <row r="4" spans="1:14" s="4" customFormat="1" ht="18" customHeight="1" x14ac:dyDescent="0.2">
      <c r="A4" s="51" t="s">
        <v>59</v>
      </c>
      <c r="I4" s="44"/>
      <c r="J4" s="44"/>
      <c r="N4" s="25" t="s">
        <v>9</v>
      </c>
    </row>
    <row r="5" spans="1:14" s="38" customFormat="1" ht="18" customHeight="1" x14ac:dyDescent="0.2">
      <c r="A5" s="159" t="s">
        <v>35</v>
      </c>
      <c r="B5" s="163" t="s">
        <v>42</v>
      </c>
      <c r="C5" s="144" t="s">
        <v>2</v>
      </c>
      <c r="D5" s="144" t="s">
        <v>1</v>
      </c>
      <c r="E5" s="144" t="s">
        <v>39</v>
      </c>
      <c r="F5" s="160" t="s">
        <v>37</v>
      </c>
      <c r="G5" s="156" t="s">
        <v>50</v>
      </c>
      <c r="H5" s="157"/>
      <c r="I5" s="157"/>
      <c r="J5" s="157"/>
      <c r="K5" s="158"/>
      <c r="L5" s="138" t="s">
        <v>49</v>
      </c>
      <c r="M5" s="138" t="s">
        <v>51</v>
      </c>
      <c r="N5" s="153" t="s">
        <v>3</v>
      </c>
    </row>
    <row r="6" spans="1:14" s="38" customFormat="1" ht="18" customHeight="1" x14ac:dyDescent="0.2">
      <c r="A6" s="159"/>
      <c r="B6" s="164"/>
      <c r="C6" s="145"/>
      <c r="D6" s="145"/>
      <c r="E6" s="145"/>
      <c r="F6" s="161"/>
      <c r="G6" s="136" t="s">
        <v>36</v>
      </c>
      <c r="H6" s="140" t="s">
        <v>6</v>
      </c>
      <c r="I6" s="141"/>
      <c r="J6" s="142" t="s">
        <v>4</v>
      </c>
      <c r="K6" s="130" t="s">
        <v>0</v>
      </c>
      <c r="L6" s="139"/>
      <c r="M6" s="139"/>
      <c r="N6" s="154"/>
    </row>
    <row r="7" spans="1:14" s="38" customFormat="1" ht="18" customHeight="1" x14ac:dyDescent="0.2">
      <c r="A7" s="159"/>
      <c r="B7" s="165"/>
      <c r="C7" s="146"/>
      <c r="D7" s="146"/>
      <c r="E7" s="146"/>
      <c r="F7" s="162"/>
      <c r="G7" s="137"/>
      <c r="H7" s="45"/>
      <c r="I7" s="34" t="s">
        <v>5</v>
      </c>
      <c r="J7" s="143"/>
      <c r="K7" s="130"/>
      <c r="L7" s="139"/>
      <c r="M7" s="139"/>
      <c r="N7" s="155"/>
    </row>
    <row r="8" spans="1:14" s="112" customFormat="1" ht="21.9" customHeight="1" x14ac:dyDescent="0.2">
      <c r="A8" s="131" t="s">
        <v>43</v>
      </c>
      <c r="B8" s="132"/>
      <c r="C8" s="104" t="s">
        <v>44</v>
      </c>
      <c r="D8" s="104" t="s">
        <v>60</v>
      </c>
      <c r="E8" s="105">
        <v>41325</v>
      </c>
      <c r="F8" s="106" t="s">
        <v>38</v>
      </c>
      <c r="G8" s="107"/>
      <c r="H8" s="108">
        <v>10000000</v>
      </c>
      <c r="I8" s="109">
        <v>80</v>
      </c>
      <c r="J8" s="108">
        <v>2000000</v>
      </c>
      <c r="K8" s="110">
        <f t="shared" ref="K8:K13" si="0">SUM(G8:H8,J8)</f>
        <v>12000000</v>
      </c>
      <c r="L8" s="110">
        <f>I8*46000</f>
        <v>3680000</v>
      </c>
      <c r="M8" s="110">
        <f t="shared" ref="M8:M13" si="1">MIN(K8,L8)</f>
        <v>3680000</v>
      </c>
      <c r="N8" s="111" t="s">
        <v>46</v>
      </c>
    </row>
    <row r="9" spans="1:14" s="43" customFormat="1" ht="21.9" customHeight="1" x14ac:dyDescent="0.2">
      <c r="A9" s="133" t="s">
        <v>47</v>
      </c>
      <c r="B9" s="42">
        <v>1</v>
      </c>
      <c r="C9" s="40"/>
      <c r="D9" s="40"/>
      <c r="E9" s="41"/>
      <c r="F9" s="42"/>
      <c r="G9" s="81"/>
      <c r="H9" s="82"/>
      <c r="I9" s="79"/>
      <c r="J9" s="83"/>
      <c r="K9" s="80">
        <f t="shared" si="0"/>
        <v>0</v>
      </c>
      <c r="L9" s="101"/>
      <c r="M9" s="80">
        <f>MIN(K9,L9)</f>
        <v>0</v>
      </c>
      <c r="N9" s="55"/>
    </row>
    <row r="10" spans="1:14" s="38" customFormat="1" ht="24" customHeight="1" x14ac:dyDescent="0.2">
      <c r="A10" s="134"/>
      <c r="B10" s="42">
        <v>2</v>
      </c>
      <c r="C10" s="35"/>
      <c r="D10" s="35"/>
      <c r="E10" s="36"/>
      <c r="F10" s="35"/>
      <c r="G10" s="84"/>
      <c r="H10" s="85"/>
      <c r="I10" s="86"/>
      <c r="J10" s="86"/>
      <c r="K10" s="80">
        <f t="shared" si="0"/>
        <v>0</v>
      </c>
      <c r="L10" s="101"/>
      <c r="M10" s="80">
        <f t="shared" si="1"/>
        <v>0</v>
      </c>
      <c r="N10" s="55"/>
    </row>
    <row r="11" spans="1:14" s="38" customFormat="1" ht="24" customHeight="1" x14ac:dyDescent="0.2">
      <c r="A11" s="134"/>
      <c r="B11" s="42">
        <v>3</v>
      </c>
      <c r="C11" s="35"/>
      <c r="D11" s="35"/>
      <c r="E11" s="35"/>
      <c r="F11" s="35"/>
      <c r="G11" s="84"/>
      <c r="H11" s="85"/>
      <c r="I11" s="87"/>
      <c r="J11" s="87"/>
      <c r="K11" s="80">
        <f t="shared" si="0"/>
        <v>0</v>
      </c>
      <c r="L11" s="101"/>
      <c r="M11" s="80">
        <f t="shared" si="1"/>
        <v>0</v>
      </c>
      <c r="N11" s="55"/>
    </row>
    <row r="12" spans="1:14" s="38" customFormat="1" ht="24" customHeight="1" x14ac:dyDescent="0.2">
      <c r="A12" s="134"/>
      <c r="B12" s="42">
        <v>4</v>
      </c>
      <c r="C12" s="35"/>
      <c r="D12" s="35"/>
      <c r="E12" s="35"/>
      <c r="F12" s="35"/>
      <c r="G12" s="84"/>
      <c r="H12" s="85"/>
      <c r="I12" s="87"/>
      <c r="J12" s="87"/>
      <c r="K12" s="80">
        <f t="shared" si="0"/>
        <v>0</v>
      </c>
      <c r="L12" s="101"/>
      <c r="M12" s="80">
        <f t="shared" si="1"/>
        <v>0</v>
      </c>
      <c r="N12" s="55"/>
    </row>
    <row r="13" spans="1:14" s="38" customFormat="1" ht="24" customHeight="1" x14ac:dyDescent="0.2">
      <c r="A13" s="134"/>
      <c r="B13" s="42">
        <v>5</v>
      </c>
      <c r="C13" s="35"/>
      <c r="D13" s="35"/>
      <c r="E13" s="35"/>
      <c r="F13" s="35"/>
      <c r="G13" s="84"/>
      <c r="H13" s="85"/>
      <c r="I13" s="87"/>
      <c r="J13" s="87"/>
      <c r="K13" s="80">
        <f t="shared" si="0"/>
        <v>0</v>
      </c>
      <c r="L13" s="101"/>
      <c r="M13" s="80">
        <f t="shared" si="1"/>
        <v>0</v>
      </c>
      <c r="N13" s="55"/>
    </row>
    <row r="14" spans="1:14" s="38" customFormat="1" ht="24" customHeight="1" thickBot="1" x14ac:dyDescent="0.25">
      <c r="A14" s="135"/>
      <c r="B14" s="125" t="s">
        <v>61</v>
      </c>
      <c r="C14" s="126"/>
      <c r="D14" s="126"/>
      <c r="E14" s="126"/>
      <c r="F14" s="127"/>
      <c r="G14" s="88">
        <f>SUM(G9:G13)</f>
        <v>0</v>
      </c>
      <c r="H14" s="88">
        <f>SUM(H9:H13)</f>
        <v>0</v>
      </c>
      <c r="I14" s="88">
        <f>SUM(I9:I13)</f>
        <v>0</v>
      </c>
      <c r="J14" s="88">
        <f>SUM(J9:J13)</f>
        <v>0</v>
      </c>
      <c r="K14" s="88">
        <f>SUM(K9:K13)</f>
        <v>0</v>
      </c>
      <c r="L14" s="88"/>
      <c r="M14" s="88">
        <f>SUM(M9:M13)</f>
        <v>0</v>
      </c>
      <c r="N14" s="57"/>
    </row>
    <row r="15" spans="1:14" s="38" customFormat="1" ht="24" customHeight="1" thickTop="1" x14ac:dyDescent="0.2">
      <c r="A15" s="122" t="s">
        <v>62</v>
      </c>
      <c r="B15" s="58">
        <v>1</v>
      </c>
      <c r="C15" s="59"/>
      <c r="D15" s="59"/>
      <c r="E15" s="59"/>
      <c r="F15" s="59"/>
      <c r="G15" s="89"/>
      <c r="H15" s="90"/>
      <c r="I15" s="91"/>
      <c r="J15" s="91"/>
      <c r="K15" s="92">
        <f>SUM(G15:H15,J15)</f>
        <v>0</v>
      </c>
      <c r="L15" s="80"/>
      <c r="M15" s="92">
        <f>MIN(K15,L15)</f>
        <v>0</v>
      </c>
      <c r="N15" s="60"/>
    </row>
    <row r="16" spans="1:14" s="38" customFormat="1" ht="24" customHeight="1" x14ac:dyDescent="0.2">
      <c r="A16" s="123"/>
      <c r="B16" s="42">
        <v>2</v>
      </c>
      <c r="C16" s="35"/>
      <c r="D16" s="35"/>
      <c r="E16" s="35"/>
      <c r="F16" s="35"/>
      <c r="G16" s="84"/>
      <c r="H16" s="85"/>
      <c r="I16" s="87"/>
      <c r="J16" s="87"/>
      <c r="K16" s="80">
        <f>SUM(G16:H16,J16)</f>
        <v>0</v>
      </c>
      <c r="L16" s="80"/>
      <c r="M16" s="80">
        <f>MIN(K16,L16)</f>
        <v>0</v>
      </c>
      <c r="N16" s="55"/>
    </row>
    <row r="17" spans="1:14" s="38" customFormat="1" ht="24" customHeight="1" x14ac:dyDescent="0.2">
      <c r="A17" s="123"/>
      <c r="B17" s="42">
        <v>3</v>
      </c>
      <c r="C17" s="35"/>
      <c r="D17" s="35"/>
      <c r="E17" s="35"/>
      <c r="F17" s="35"/>
      <c r="G17" s="84"/>
      <c r="H17" s="85"/>
      <c r="I17" s="87"/>
      <c r="J17" s="87"/>
      <c r="K17" s="80">
        <f>SUM(G17:H17,J17)</f>
        <v>0</v>
      </c>
      <c r="L17" s="80"/>
      <c r="M17" s="80">
        <f>MIN(K17,L17)</f>
        <v>0</v>
      </c>
      <c r="N17" s="55"/>
    </row>
    <row r="18" spans="1:14" s="38" customFormat="1" ht="24" customHeight="1" x14ac:dyDescent="0.2">
      <c r="A18" s="123"/>
      <c r="B18" s="42">
        <v>4</v>
      </c>
      <c r="C18" s="35"/>
      <c r="D18" s="35"/>
      <c r="E18" s="35"/>
      <c r="F18" s="35"/>
      <c r="G18" s="84"/>
      <c r="H18" s="85"/>
      <c r="I18" s="87"/>
      <c r="J18" s="87"/>
      <c r="K18" s="80">
        <f>SUM(G18:H18,J18)</f>
        <v>0</v>
      </c>
      <c r="L18" s="80"/>
      <c r="M18" s="80">
        <f>MIN(K18,L18)</f>
        <v>0</v>
      </c>
      <c r="N18" s="55"/>
    </row>
    <row r="19" spans="1:14" s="38" customFormat="1" ht="24" customHeight="1" x14ac:dyDescent="0.2">
      <c r="A19" s="123"/>
      <c r="B19" s="42">
        <v>5</v>
      </c>
      <c r="C19" s="35"/>
      <c r="D19" s="35"/>
      <c r="E19" s="35"/>
      <c r="F19" s="35"/>
      <c r="G19" s="84"/>
      <c r="H19" s="85"/>
      <c r="I19" s="87"/>
      <c r="J19" s="87"/>
      <c r="K19" s="80">
        <f>SUM(G19:H19,J19)</f>
        <v>0</v>
      </c>
      <c r="L19" s="80"/>
      <c r="M19" s="80">
        <f>MIN(K19,L19)</f>
        <v>0</v>
      </c>
      <c r="N19" s="55"/>
    </row>
    <row r="20" spans="1:14" s="38" customFormat="1" ht="24" customHeight="1" thickBot="1" x14ac:dyDescent="0.25">
      <c r="A20" s="124"/>
      <c r="B20" s="125" t="s">
        <v>63</v>
      </c>
      <c r="C20" s="126"/>
      <c r="D20" s="126"/>
      <c r="E20" s="126"/>
      <c r="F20" s="127"/>
      <c r="G20" s="88">
        <f t="shared" ref="G20:M20" si="2">SUM(G15:G19)</f>
        <v>0</v>
      </c>
      <c r="H20" s="88">
        <f t="shared" si="2"/>
        <v>0</v>
      </c>
      <c r="I20" s="88">
        <f t="shared" si="2"/>
        <v>0</v>
      </c>
      <c r="J20" s="88">
        <f t="shared" si="2"/>
        <v>0</v>
      </c>
      <c r="K20" s="88">
        <f t="shared" si="2"/>
        <v>0</v>
      </c>
      <c r="L20" s="88">
        <f t="shared" si="2"/>
        <v>0</v>
      </c>
      <c r="M20" s="88">
        <f t="shared" si="2"/>
        <v>0</v>
      </c>
      <c r="N20" s="57"/>
    </row>
    <row r="21" spans="1:14" s="38" customFormat="1" ht="18.75" customHeight="1" thickTop="1" x14ac:dyDescent="0.2">
      <c r="A21" s="50" t="s">
        <v>52</v>
      </c>
      <c r="B21" s="39"/>
      <c r="C21" s="39"/>
      <c r="D21" s="39"/>
      <c r="G21" s="93"/>
      <c r="H21" s="94"/>
      <c r="I21" s="95"/>
      <c r="J21" s="87" t="s">
        <v>0</v>
      </c>
      <c r="K21" s="80">
        <f>SUM(K14,K20)</f>
        <v>0</v>
      </c>
      <c r="L21" s="80">
        <f>SUM(L14,L20)</f>
        <v>0</v>
      </c>
      <c r="M21" s="80">
        <f>SUM(M14,M20)</f>
        <v>0</v>
      </c>
    </row>
    <row r="22" spans="1:14" s="38" customFormat="1" ht="18.75" customHeight="1" x14ac:dyDescent="0.2">
      <c r="A22" s="50" t="s">
        <v>53</v>
      </c>
      <c r="B22" s="39"/>
      <c r="C22" s="39"/>
      <c r="D22" s="39"/>
      <c r="I22" s="46"/>
      <c r="J22" s="47"/>
      <c r="N22" s="53"/>
    </row>
    <row r="23" spans="1:14" s="38" customFormat="1" ht="12" customHeight="1" x14ac:dyDescent="0.2">
      <c r="A23" s="50"/>
      <c r="B23" s="39"/>
      <c r="C23" s="39"/>
      <c r="D23" s="39"/>
      <c r="I23" s="46"/>
      <c r="J23" s="47"/>
      <c r="N23" s="53"/>
    </row>
    <row r="24" spans="1:14" ht="19.5" customHeight="1" x14ac:dyDescent="0.2">
      <c r="A24" s="51" t="s">
        <v>41</v>
      </c>
      <c r="B24" s="1"/>
      <c r="J24" s="52" t="s">
        <v>45</v>
      </c>
      <c r="L24" s="52"/>
      <c r="M24" s="52"/>
    </row>
    <row r="25" spans="1:14" ht="20.149999999999999" customHeight="1" x14ac:dyDescent="0.2">
      <c r="A25" s="152" t="s">
        <v>2</v>
      </c>
      <c r="B25" s="152"/>
      <c r="C25" s="149"/>
      <c r="D25" s="150"/>
      <c r="E25" s="149"/>
      <c r="F25" s="150"/>
      <c r="G25" s="149"/>
      <c r="H25" s="150"/>
      <c r="I25" s="138"/>
      <c r="J25" s="139"/>
      <c r="K25" s="56"/>
      <c r="L25" s="56"/>
      <c r="M25" s="56"/>
    </row>
    <row r="26" spans="1:14" ht="20.149999999999999" customHeight="1" x14ac:dyDescent="0.2">
      <c r="A26" s="151" t="s">
        <v>54</v>
      </c>
      <c r="B26" s="151"/>
      <c r="C26" s="147"/>
      <c r="D26" s="148"/>
      <c r="E26" s="147"/>
      <c r="F26" s="148"/>
      <c r="G26" s="149"/>
      <c r="H26" s="150"/>
      <c r="I26" s="138"/>
      <c r="J26" s="139"/>
      <c r="K26" s="56"/>
      <c r="L26" s="56"/>
      <c r="M26" s="56"/>
    </row>
    <row r="27" spans="1:14" ht="19.5" customHeight="1" x14ac:dyDescent="0.2">
      <c r="A27" s="166" t="s">
        <v>55</v>
      </c>
      <c r="B27" s="167"/>
      <c r="C27" s="147"/>
      <c r="D27" s="148"/>
      <c r="E27" s="147"/>
      <c r="F27" s="148"/>
      <c r="G27" s="149"/>
      <c r="H27" s="150"/>
      <c r="I27" s="138"/>
      <c r="J27" s="139"/>
      <c r="K27" s="56"/>
      <c r="L27" s="56"/>
      <c r="M27" s="56"/>
    </row>
    <row r="28" spans="1:14" ht="15" customHeight="1" x14ac:dyDescent="0.2">
      <c r="A28" s="37" t="s">
        <v>64</v>
      </c>
    </row>
    <row r="29" spans="1:14" ht="15" customHeight="1" x14ac:dyDescent="0.2">
      <c r="A29" s="37" t="s">
        <v>65</v>
      </c>
    </row>
  </sheetData>
  <mergeCells count="37">
    <mergeCell ref="A27:B27"/>
    <mergeCell ref="C27:D27"/>
    <mergeCell ref="E27:F27"/>
    <mergeCell ref="G27:H27"/>
    <mergeCell ref="I27:J27"/>
    <mergeCell ref="I25:J25"/>
    <mergeCell ref="I26:J26"/>
    <mergeCell ref="C25:D25"/>
    <mergeCell ref="C26:D26"/>
    <mergeCell ref="E25:F25"/>
    <mergeCell ref="E26:F26"/>
    <mergeCell ref="G25:H25"/>
    <mergeCell ref="G26:H26"/>
    <mergeCell ref="A26:B26"/>
    <mergeCell ref="A25:B25"/>
    <mergeCell ref="N5:N7"/>
    <mergeCell ref="G5:K5"/>
    <mergeCell ref="A5:A7"/>
    <mergeCell ref="F5:F7"/>
    <mergeCell ref="B5:B7"/>
    <mergeCell ref="L5:L7"/>
    <mergeCell ref="M5:M7"/>
    <mergeCell ref="H6:I6"/>
    <mergeCell ref="J6:J7"/>
    <mergeCell ref="C5:C7"/>
    <mergeCell ref="D5:D7"/>
    <mergeCell ref="E5:E7"/>
    <mergeCell ref="A15:A20"/>
    <mergeCell ref="B20:F20"/>
    <mergeCell ref="A2:N2"/>
    <mergeCell ref="K3:L3"/>
    <mergeCell ref="M3:N3"/>
    <mergeCell ref="K6:K7"/>
    <mergeCell ref="A8:B8"/>
    <mergeCell ref="A9:A14"/>
    <mergeCell ref="B14:F14"/>
    <mergeCell ref="G6:G7"/>
  </mergeCells>
  <phoneticPr fontId="2"/>
  <pageMargins left="0.51181102362204722" right="0.19685039370078741" top="0.86614173228346458" bottom="0.70866141732283472" header="0.70866141732283472" footer="0.31496062992125984"/>
  <pageSetup paperSize="9" scale="86" orientation="landscape" r:id="rId1"/>
  <headerFooter>
    <oddHeader>&amp;R&amp;"ＭＳ 明朝,標準"&amp;10（改正後）</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8D5-D24B-48C7-9CBC-1D3255459981}">
  <dimension ref="A1:P30"/>
  <sheetViews>
    <sheetView view="pageBreakPreview" zoomScaleNormal="100" zoomScaleSheetLayoutView="100" workbookViewId="0">
      <selection activeCell="I9" sqref="I9"/>
    </sheetView>
  </sheetViews>
  <sheetFormatPr defaultRowHeight="18" customHeight="1" x14ac:dyDescent="0.2"/>
  <cols>
    <col min="1" max="1" width="5.08984375" customWidth="1"/>
    <col min="2" max="2" width="13.6328125" customWidth="1"/>
    <col min="3" max="3" width="8" customWidth="1"/>
    <col min="4" max="5" width="13.6328125" customWidth="1"/>
    <col min="6" max="6" width="4.453125" customWidth="1"/>
    <col min="7" max="7" width="4.6328125" customWidth="1"/>
    <col min="8" max="8" width="4.453125" customWidth="1"/>
    <col min="9" max="11" width="10.6328125" customWidth="1"/>
    <col min="12" max="12" width="12.6328125" customWidth="1"/>
    <col min="13" max="15" width="10.6328125" customWidth="1"/>
    <col min="16" max="16" width="12.6328125" customWidth="1"/>
  </cols>
  <sheetData>
    <row r="1" spans="1:16" ht="18" customHeight="1" x14ac:dyDescent="0.2">
      <c r="A1" s="4" t="s">
        <v>48</v>
      </c>
      <c r="B1" s="4"/>
      <c r="C1" s="4"/>
      <c r="D1" s="4"/>
      <c r="E1" s="4"/>
      <c r="F1" s="4"/>
      <c r="G1" s="4"/>
      <c r="H1" s="4"/>
      <c r="I1" s="4"/>
      <c r="J1" s="4"/>
      <c r="K1" s="44"/>
      <c r="L1" s="44"/>
      <c r="M1" s="44"/>
      <c r="N1" s="4"/>
      <c r="O1" s="4"/>
      <c r="P1" s="4"/>
    </row>
    <row r="2" spans="1:16" ht="18" customHeight="1" x14ac:dyDescent="0.2">
      <c r="A2" s="176" t="s">
        <v>71</v>
      </c>
      <c r="B2" s="176"/>
      <c r="C2" s="176"/>
      <c r="D2" s="176"/>
      <c r="E2" s="176"/>
      <c r="F2" s="176"/>
      <c r="G2" s="176"/>
      <c r="H2" s="176"/>
      <c r="I2" s="176"/>
      <c r="J2" s="176"/>
      <c r="K2" s="176"/>
      <c r="L2" s="176"/>
      <c r="M2" s="176"/>
      <c r="N2" s="176"/>
      <c r="O2" s="176"/>
      <c r="P2" s="176"/>
    </row>
    <row r="3" spans="1:16" ht="18" customHeight="1" x14ac:dyDescent="0.2">
      <c r="A3" s="4"/>
      <c r="B3" s="4"/>
      <c r="C3" s="4"/>
      <c r="D3" s="4"/>
      <c r="E3" s="4"/>
      <c r="F3" s="4"/>
      <c r="G3" s="4"/>
      <c r="H3" s="4"/>
      <c r="I3" s="4"/>
      <c r="J3" s="4"/>
      <c r="K3" s="4"/>
      <c r="L3" s="4"/>
      <c r="M3" s="4"/>
      <c r="N3" s="63" t="s">
        <v>8</v>
      </c>
      <c r="O3" s="129">
        <f>第１号!H3</f>
        <v>0</v>
      </c>
      <c r="P3" s="129"/>
    </row>
    <row r="4" spans="1:16" ht="18" customHeight="1" x14ac:dyDescent="0.2">
      <c r="A4" s="4"/>
      <c r="B4" s="4"/>
      <c r="C4" s="4"/>
      <c r="D4" s="4"/>
      <c r="E4" s="4"/>
      <c r="F4" s="4"/>
      <c r="G4" s="4"/>
      <c r="H4" s="4"/>
      <c r="I4" s="4"/>
      <c r="J4" s="4"/>
      <c r="K4" s="64"/>
      <c r="L4" s="64"/>
      <c r="M4" s="44"/>
      <c r="N4" s="64"/>
      <c r="O4" s="64"/>
      <c r="P4" s="65" t="s">
        <v>72</v>
      </c>
    </row>
    <row r="5" spans="1:16" ht="14.25" customHeight="1" x14ac:dyDescent="0.2">
      <c r="A5" s="177" t="s">
        <v>91</v>
      </c>
      <c r="B5" s="179" t="s">
        <v>73</v>
      </c>
      <c r="C5" s="144" t="s">
        <v>2</v>
      </c>
      <c r="D5" s="179" t="s">
        <v>1</v>
      </c>
      <c r="E5" s="179" t="s">
        <v>74</v>
      </c>
      <c r="F5" s="181" t="s">
        <v>75</v>
      </c>
      <c r="G5" s="181" t="s">
        <v>76</v>
      </c>
      <c r="H5" s="181" t="s">
        <v>77</v>
      </c>
      <c r="I5" s="168" t="s">
        <v>78</v>
      </c>
      <c r="J5" s="169"/>
      <c r="K5" s="170"/>
      <c r="L5" s="171" t="s">
        <v>79</v>
      </c>
      <c r="M5" s="168" t="s">
        <v>49</v>
      </c>
      <c r="N5" s="170"/>
      <c r="O5" s="171" t="s">
        <v>80</v>
      </c>
      <c r="P5" s="171" t="s">
        <v>81</v>
      </c>
    </row>
    <row r="6" spans="1:16" ht="24" customHeight="1" x14ac:dyDescent="0.2">
      <c r="A6" s="178"/>
      <c r="B6" s="180"/>
      <c r="C6" s="146"/>
      <c r="D6" s="180"/>
      <c r="E6" s="180"/>
      <c r="F6" s="182"/>
      <c r="G6" s="182"/>
      <c r="H6" s="182"/>
      <c r="I6" s="66" t="s">
        <v>82</v>
      </c>
      <c r="J6" s="66" t="s">
        <v>83</v>
      </c>
      <c r="K6" s="66" t="s">
        <v>84</v>
      </c>
      <c r="L6" s="172"/>
      <c r="M6" s="67" t="s">
        <v>85</v>
      </c>
      <c r="N6" s="66" t="s">
        <v>86</v>
      </c>
      <c r="O6" s="172"/>
      <c r="P6" s="172"/>
    </row>
    <row r="7" spans="1:16" ht="18" customHeight="1" x14ac:dyDescent="0.2">
      <c r="A7" s="68">
        <v>1</v>
      </c>
      <c r="B7" s="69"/>
      <c r="C7" s="69"/>
      <c r="D7" s="70"/>
      <c r="E7" s="71"/>
      <c r="F7" s="68"/>
      <c r="G7" s="68"/>
      <c r="H7" s="68"/>
      <c r="I7" s="96"/>
      <c r="J7" s="96"/>
      <c r="K7" s="96"/>
      <c r="L7" s="96">
        <f>SUM(I7:K7)</f>
        <v>0</v>
      </c>
      <c r="M7" s="96">
        <f>11800*H7</f>
        <v>0</v>
      </c>
      <c r="N7" s="96"/>
      <c r="O7" s="96">
        <f>SUM(I7,M7,N7)</f>
        <v>0</v>
      </c>
      <c r="P7" s="96">
        <f>MIN(L7,O7)</f>
        <v>0</v>
      </c>
    </row>
    <row r="8" spans="1:16" ht="18" customHeight="1" x14ac:dyDescent="0.2">
      <c r="A8" s="72">
        <v>2</v>
      </c>
      <c r="B8" s="73"/>
      <c r="C8" s="73"/>
      <c r="D8" s="73"/>
      <c r="E8" s="73"/>
      <c r="F8" s="72"/>
      <c r="G8" s="72"/>
      <c r="H8" s="72"/>
      <c r="I8" s="97"/>
      <c r="J8" s="97"/>
      <c r="K8" s="97"/>
      <c r="L8" s="96">
        <f t="shared" ref="L8:L26" si="0">SUM(I8:K8)</f>
        <v>0</v>
      </c>
      <c r="M8" s="96">
        <f t="shared" ref="M8:M26" si="1">11800*H8</f>
        <v>0</v>
      </c>
      <c r="N8" s="96"/>
      <c r="O8" s="96">
        <f>SUM(I8,M8,N8)</f>
        <v>0</v>
      </c>
      <c r="P8" s="96">
        <f t="shared" ref="P8:P26" si="2">MIN(L8,O8)</f>
        <v>0</v>
      </c>
    </row>
    <row r="9" spans="1:16" ht="18" customHeight="1" x14ac:dyDescent="0.2">
      <c r="A9" s="68">
        <v>3</v>
      </c>
      <c r="B9" s="73"/>
      <c r="C9" s="73"/>
      <c r="D9" s="73"/>
      <c r="E9" s="73"/>
      <c r="F9" s="72"/>
      <c r="G9" s="72"/>
      <c r="H9" s="72"/>
      <c r="I9" s="97"/>
      <c r="J9" s="97"/>
      <c r="K9" s="97"/>
      <c r="L9" s="96">
        <f t="shared" si="0"/>
        <v>0</v>
      </c>
      <c r="M9" s="96">
        <f t="shared" si="1"/>
        <v>0</v>
      </c>
      <c r="N9" s="96"/>
      <c r="O9" s="96">
        <f t="shared" ref="O9:O26" si="3">SUM(I9,M9,N9)</f>
        <v>0</v>
      </c>
      <c r="P9" s="96">
        <f t="shared" si="2"/>
        <v>0</v>
      </c>
    </row>
    <row r="10" spans="1:16" ht="18" customHeight="1" x14ac:dyDescent="0.2">
      <c r="A10" s="72">
        <v>4</v>
      </c>
      <c r="B10" s="73"/>
      <c r="C10" s="73"/>
      <c r="D10" s="73"/>
      <c r="E10" s="73"/>
      <c r="F10" s="72"/>
      <c r="G10" s="72"/>
      <c r="H10" s="72"/>
      <c r="I10" s="97"/>
      <c r="J10" s="97"/>
      <c r="K10" s="97"/>
      <c r="L10" s="96">
        <f t="shared" si="0"/>
        <v>0</v>
      </c>
      <c r="M10" s="96">
        <f t="shared" si="1"/>
        <v>0</v>
      </c>
      <c r="N10" s="96"/>
      <c r="O10" s="96">
        <f t="shared" si="3"/>
        <v>0</v>
      </c>
      <c r="P10" s="96">
        <f t="shared" si="2"/>
        <v>0</v>
      </c>
    </row>
    <row r="11" spans="1:16" ht="18" customHeight="1" x14ac:dyDescent="0.2">
      <c r="A11" s="68">
        <v>5</v>
      </c>
      <c r="B11" s="74"/>
      <c r="C11" s="74"/>
      <c r="D11" s="73"/>
      <c r="E11" s="71"/>
      <c r="F11" s="68"/>
      <c r="G11" s="68"/>
      <c r="H11" s="68"/>
      <c r="I11" s="96"/>
      <c r="J11" s="96"/>
      <c r="K11" s="96"/>
      <c r="L11" s="96">
        <f t="shared" si="0"/>
        <v>0</v>
      </c>
      <c r="M11" s="96">
        <f t="shared" si="1"/>
        <v>0</v>
      </c>
      <c r="N11" s="96"/>
      <c r="O11" s="96">
        <f t="shared" si="3"/>
        <v>0</v>
      </c>
      <c r="P11" s="96">
        <f t="shared" si="2"/>
        <v>0</v>
      </c>
    </row>
    <row r="12" spans="1:16" ht="18" customHeight="1" x14ac:dyDescent="0.2">
      <c r="A12" s="72">
        <v>6</v>
      </c>
      <c r="B12" s="73"/>
      <c r="C12" s="73"/>
      <c r="D12" s="73"/>
      <c r="E12" s="73"/>
      <c r="F12" s="72"/>
      <c r="G12" s="72"/>
      <c r="H12" s="72"/>
      <c r="I12" s="97"/>
      <c r="J12" s="97"/>
      <c r="K12" s="97"/>
      <c r="L12" s="96">
        <f t="shared" si="0"/>
        <v>0</v>
      </c>
      <c r="M12" s="96">
        <f t="shared" si="1"/>
        <v>0</v>
      </c>
      <c r="N12" s="96"/>
      <c r="O12" s="96">
        <f t="shared" si="3"/>
        <v>0</v>
      </c>
      <c r="P12" s="96">
        <f t="shared" si="2"/>
        <v>0</v>
      </c>
    </row>
    <row r="13" spans="1:16" ht="18" customHeight="1" x14ac:dyDescent="0.2">
      <c r="A13" s="68">
        <v>7</v>
      </c>
      <c r="B13" s="73"/>
      <c r="C13" s="73"/>
      <c r="D13" s="73"/>
      <c r="E13" s="73"/>
      <c r="F13" s="72"/>
      <c r="G13" s="72"/>
      <c r="H13" s="72"/>
      <c r="I13" s="97"/>
      <c r="J13" s="97"/>
      <c r="K13" s="97"/>
      <c r="L13" s="96">
        <f t="shared" si="0"/>
        <v>0</v>
      </c>
      <c r="M13" s="96">
        <f t="shared" si="1"/>
        <v>0</v>
      </c>
      <c r="N13" s="96"/>
      <c r="O13" s="96">
        <f t="shared" si="3"/>
        <v>0</v>
      </c>
      <c r="P13" s="96">
        <f t="shared" si="2"/>
        <v>0</v>
      </c>
    </row>
    <row r="14" spans="1:16" ht="18" customHeight="1" x14ac:dyDescent="0.2">
      <c r="A14" s="72">
        <v>8</v>
      </c>
      <c r="B14" s="73"/>
      <c r="C14" s="73"/>
      <c r="D14" s="73"/>
      <c r="E14" s="73"/>
      <c r="F14" s="72"/>
      <c r="G14" s="72"/>
      <c r="H14" s="72"/>
      <c r="I14" s="97"/>
      <c r="J14" s="97"/>
      <c r="K14" s="97"/>
      <c r="L14" s="96">
        <f t="shared" si="0"/>
        <v>0</v>
      </c>
      <c r="M14" s="96">
        <f t="shared" si="1"/>
        <v>0</v>
      </c>
      <c r="N14" s="96"/>
      <c r="O14" s="96">
        <f t="shared" si="3"/>
        <v>0</v>
      </c>
      <c r="P14" s="96">
        <f t="shared" si="2"/>
        <v>0</v>
      </c>
    </row>
    <row r="15" spans="1:16" ht="18" customHeight="1" x14ac:dyDescent="0.2">
      <c r="A15" s="68">
        <v>9</v>
      </c>
      <c r="B15" s="74"/>
      <c r="C15" s="74"/>
      <c r="D15" s="73"/>
      <c r="E15" s="71"/>
      <c r="F15" s="68"/>
      <c r="G15" s="68"/>
      <c r="H15" s="68"/>
      <c r="I15" s="96"/>
      <c r="J15" s="96"/>
      <c r="K15" s="96"/>
      <c r="L15" s="96">
        <f t="shared" si="0"/>
        <v>0</v>
      </c>
      <c r="M15" s="96">
        <f t="shared" si="1"/>
        <v>0</v>
      </c>
      <c r="N15" s="96"/>
      <c r="O15" s="96">
        <f t="shared" si="3"/>
        <v>0</v>
      </c>
      <c r="P15" s="96">
        <f t="shared" si="2"/>
        <v>0</v>
      </c>
    </row>
    <row r="16" spans="1:16" ht="18" customHeight="1" x14ac:dyDescent="0.2">
      <c r="A16" s="72">
        <v>10</v>
      </c>
      <c r="B16" s="73"/>
      <c r="C16" s="73"/>
      <c r="D16" s="73"/>
      <c r="E16" s="73"/>
      <c r="F16" s="72"/>
      <c r="G16" s="72"/>
      <c r="H16" s="72"/>
      <c r="I16" s="97"/>
      <c r="J16" s="97"/>
      <c r="K16" s="97"/>
      <c r="L16" s="96">
        <f t="shared" si="0"/>
        <v>0</v>
      </c>
      <c r="M16" s="96">
        <f t="shared" si="1"/>
        <v>0</v>
      </c>
      <c r="N16" s="96"/>
      <c r="O16" s="96">
        <f t="shared" si="3"/>
        <v>0</v>
      </c>
      <c r="P16" s="96">
        <f t="shared" si="2"/>
        <v>0</v>
      </c>
    </row>
    <row r="17" spans="1:16" ht="18" customHeight="1" x14ac:dyDescent="0.2">
      <c r="A17" s="68">
        <v>11</v>
      </c>
      <c r="B17" s="73"/>
      <c r="C17" s="73"/>
      <c r="D17" s="73"/>
      <c r="E17" s="73"/>
      <c r="F17" s="72"/>
      <c r="G17" s="72"/>
      <c r="H17" s="72"/>
      <c r="I17" s="97"/>
      <c r="J17" s="97"/>
      <c r="K17" s="97"/>
      <c r="L17" s="96">
        <f t="shared" si="0"/>
        <v>0</v>
      </c>
      <c r="M17" s="96">
        <f t="shared" si="1"/>
        <v>0</v>
      </c>
      <c r="N17" s="96"/>
      <c r="O17" s="96">
        <f t="shared" si="3"/>
        <v>0</v>
      </c>
      <c r="P17" s="96">
        <f t="shared" si="2"/>
        <v>0</v>
      </c>
    </row>
    <row r="18" spans="1:16" ht="18" customHeight="1" x14ac:dyDescent="0.2">
      <c r="A18" s="72">
        <v>12</v>
      </c>
      <c r="B18" s="73"/>
      <c r="C18" s="73"/>
      <c r="D18" s="73"/>
      <c r="E18" s="73"/>
      <c r="F18" s="72"/>
      <c r="G18" s="72"/>
      <c r="H18" s="72"/>
      <c r="I18" s="97"/>
      <c r="J18" s="97"/>
      <c r="K18" s="97"/>
      <c r="L18" s="96">
        <f t="shared" si="0"/>
        <v>0</v>
      </c>
      <c r="M18" s="96">
        <f t="shared" si="1"/>
        <v>0</v>
      </c>
      <c r="N18" s="96"/>
      <c r="O18" s="96">
        <f t="shared" si="3"/>
        <v>0</v>
      </c>
      <c r="P18" s="96">
        <f t="shared" si="2"/>
        <v>0</v>
      </c>
    </row>
    <row r="19" spans="1:16" ht="18" customHeight="1" x14ac:dyDescent="0.2">
      <c r="A19" s="68">
        <v>13</v>
      </c>
      <c r="B19" s="73"/>
      <c r="C19" s="73"/>
      <c r="D19" s="73"/>
      <c r="E19" s="73"/>
      <c r="F19" s="72"/>
      <c r="G19" s="72"/>
      <c r="H19" s="72"/>
      <c r="I19" s="97"/>
      <c r="J19" s="97"/>
      <c r="K19" s="97"/>
      <c r="L19" s="96">
        <f t="shared" si="0"/>
        <v>0</v>
      </c>
      <c r="M19" s="96">
        <f t="shared" si="1"/>
        <v>0</v>
      </c>
      <c r="N19" s="96"/>
      <c r="O19" s="96">
        <f t="shared" si="3"/>
        <v>0</v>
      </c>
      <c r="P19" s="96">
        <f t="shared" si="2"/>
        <v>0</v>
      </c>
    </row>
    <row r="20" spans="1:16" ht="18" customHeight="1" x14ac:dyDescent="0.2">
      <c r="A20" s="72">
        <v>14</v>
      </c>
      <c r="B20" s="74"/>
      <c r="C20" s="74"/>
      <c r="D20" s="73"/>
      <c r="E20" s="71"/>
      <c r="F20" s="68"/>
      <c r="G20" s="68"/>
      <c r="H20" s="68"/>
      <c r="I20" s="96"/>
      <c r="J20" s="96"/>
      <c r="K20" s="96"/>
      <c r="L20" s="96">
        <f t="shared" si="0"/>
        <v>0</v>
      </c>
      <c r="M20" s="96">
        <f t="shared" si="1"/>
        <v>0</v>
      </c>
      <c r="N20" s="96"/>
      <c r="O20" s="96">
        <f t="shared" si="3"/>
        <v>0</v>
      </c>
      <c r="P20" s="96">
        <f t="shared" si="2"/>
        <v>0</v>
      </c>
    </row>
    <row r="21" spans="1:16" ht="18" customHeight="1" x14ac:dyDescent="0.2">
      <c r="A21" s="68">
        <v>15</v>
      </c>
      <c r="B21" s="73"/>
      <c r="C21" s="73"/>
      <c r="D21" s="73"/>
      <c r="E21" s="73"/>
      <c r="F21" s="72"/>
      <c r="G21" s="72"/>
      <c r="H21" s="72"/>
      <c r="I21" s="97"/>
      <c r="J21" s="97"/>
      <c r="K21" s="97"/>
      <c r="L21" s="96">
        <f t="shared" si="0"/>
        <v>0</v>
      </c>
      <c r="M21" s="96">
        <f t="shared" si="1"/>
        <v>0</v>
      </c>
      <c r="N21" s="96"/>
      <c r="O21" s="96">
        <f t="shared" si="3"/>
        <v>0</v>
      </c>
      <c r="P21" s="96">
        <f t="shared" si="2"/>
        <v>0</v>
      </c>
    </row>
    <row r="22" spans="1:16" ht="18" customHeight="1" x14ac:dyDescent="0.2">
      <c r="A22" s="72">
        <v>16</v>
      </c>
      <c r="B22" s="73"/>
      <c r="C22" s="73"/>
      <c r="D22" s="73"/>
      <c r="E22" s="73"/>
      <c r="F22" s="72"/>
      <c r="G22" s="72"/>
      <c r="H22" s="72"/>
      <c r="I22" s="97"/>
      <c r="J22" s="97"/>
      <c r="K22" s="97"/>
      <c r="L22" s="96">
        <f t="shared" si="0"/>
        <v>0</v>
      </c>
      <c r="M22" s="96">
        <f t="shared" si="1"/>
        <v>0</v>
      </c>
      <c r="N22" s="96"/>
      <c r="O22" s="96">
        <f t="shared" si="3"/>
        <v>0</v>
      </c>
      <c r="P22" s="96">
        <f t="shared" si="2"/>
        <v>0</v>
      </c>
    </row>
    <row r="23" spans="1:16" ht="18" customHeight="1" x14ac:dyDescent="0.2">
      <c r="A23" s="68">
        <v>17</v>
      </c>
      <c r="B23" s="73"/>
      <c r="C23" s="73"/>
      <c r="D23" s="73"/>
      <c r="E23" s="73"/>
      <c r="F23" s="72"/>
      <c r="G23" s="72"/>
      <c r="H23" s="72"/>
      <c r="I23" s="97"/>
      <c r="J23" s="97"/>
      <c r="K23" s="97"/>
      <c r="L23" s="96">
        <f t="shared" si="0"/>
        <v>0</v>
      </c>
      <c r="M23" s="96">
        <f t="shared" si="1"/>
        <v>0</v>
      </c>
      <c r="N23" s="96"/>
      <c r="O23" s="96">
        <f t="shared" si="3"/>
        <v>0</v>
      </c>
      <c r="P23" s="96">
        <f t="shared" si="2"/>
        <v>0</v>
      </c>
    </row>
    <row r="24" spans="1:16" ht="18" customHeight="1" x14ac:dyDescent="0.2">
      <c r="A24" s="72">
        <v>18</v>
      </c>
      <c r="B24" s="74"/>
      <c r="C24" s="74"/>
      <c r="D24" s="73"/>
      <c r="E24" s="71"/>
      <c r="F24" s="68"/>
      <c r="G24" s="68"/>
      <c r="H24" s="68"/>
      <c r="I24" s="96"/>
      <c r="J24" s="96"/>
      <c r="K24" s="96"/>
      <c r="L24" s="96">
        <f t="shared" si="0"/>
        <v>0</v>
      </c>
      <c r="M24" s="96">
        <f t="shared" si="1"/>
        <v>0</v>
      </c>
      <c r="N24" s="96"/>
      <c r="O24" s="96">
        <f t="shared" si="3"/>
        <v>0</v>
      </c>
      <c r="P24" s="96">
        <f t="shared" si="2"/>
        <v>0</v>
      </c>
    </row>
    <row r="25" spans="1:16" ht="18" customHeight="1" x14ac:dyDescent="0.2">
      <c r="A25" s="68">
        <v>19</v>
      </c>
      <c r="B25" s="73"/>
      <c r="C25" s="73"/>
      <c r="D25" s="73"/>
      <c r="E25" s="73"/>
      <c r="F25" s="72"/>
      <c r="G25" s="72"/>
      <c r="H25" s="72"/>
      <c r="I25" s="97"/>
      <c r="J25" s="97"/>
      <c r="K25" s="97"/>
      <c r="L25" s="96">
        <f t="shared" si="0"/>
        <v>0</v>
      </c>
      <c r="M25" s="96">
        <f t="shared" si="1"/>
        <v>0</v>
      </c>
      <c r="N25" s="96"/>
      <c r="O25" s="96">
        <f t="shared" si="3"/>
        <v>0</v>
      </c>
      <c r="P25" s="96">
        <f t="shared" si="2"/>
        <v>0</v>
      </c>
    </row>
    <row r="26" spans="1:16" ht="18" customHeight="1" thickBot="1" x14ac:dyDescent="0.25">
      <c r="A26" s="75">
        <v>20</v>
      </c>
      <c r="B26" s="76"/>
      <c r="C26" s="76"/>
      <c r="D26" s="77"/>
      <c r="E26" s="77"/>
      <c r="F26" s="75"/>
      <c r="G26" s="75"/>
      <c r="H26" s="75"/>
      <c r="I26" s="98"/>
      <c r="J26" s="98"/>
      <c r="K26" s="98"/>
      <c r="L26" s="99">
        <f t="shared" si="0"/>
        <v>0</v>
      </c>
      <c r="M26" s="102">
        <f t="shared" si="1"/>
        <v>0</v>
      </c>
      <c r="N26" s="99"/>
      <c r="O26" s="99">
        <f t="shared" si="3"/>
        <v>0</v>
      </c>
      <c r="P26" s="99">
        <f t="shared" si="2"/>
        <v>0</v>
      </c>
    </row>
    <row r="27" spans="1:16" ht="18" customHeight="1" thickTop="1" x14ac:dyDescent="0.2">
      <c r="A27" s="173" t="s">
        <v>0</v>
      </c>
      <c r="B27" s="174"/>
      <c r="C27" s="174"/>
      <c r="D27" s="174"/>
      <c r="E27" s="175"/>
      <c r="F27" s="78"/>
      <c r="G27" s="78"/>
      <c r="H27" s="78"/>
      <c r="I27" s="100">
        <f>SUM(I7:I26)</f>
        <v>0</v>
      </c>
      <c r="J27" s="100">
        <f t="shared" ref="J27:P27" si="4">SUM(J7:J26)</f>
        <v>0</v>
      </c>
      <c r="K27" s="100">
        <f t="shared" si="4"/>
        <v>0</v>
      </c>
      <c r="L27" s="100">
        <f t="shared" si="4"/>
        <v>0</v>
      </c>
      <c r="M27" s="103">
        <f t="shared" si="4"/>
        <v>0</v>
      </c>
      <c r="N27" s="100">
        <f t="shared" si="4"/>
        <v>0</v>
      </c>
      <c r="O27" s="100">
        <f t="shared" si="4"/>
        <v>0</v>
      </c>
      <c r="P27" s="100">
        <f t="shared" si="4"/>
        <v>0</v>
      </c>
    </row>
    <row r="28" spans="1:16" ht="18" customHeight="1" x14ac:dyDescent="0.2">
      <c r="A28" s="39" t="s">
        <v>87</v>
      </c>
      <c r="B28" s="38" t="s">
        <v>88</v>
      </c>
      <c r="C28" s="38"/>
      <c r="D28" s="38"/>
      <c r="E28" s="38"/>
      <c r="F28" s="38"/>
      <c r="G28" s="38"/>
      <c r="H28" s="38"/>
      <c r="I28" s="38"/>
      <c r="J28" s="38"/>
      <c r="K28" s="38"/>
      <c r="L28" s="38"/>
      <c r="M28" s="38"/>
      <c r="N28" s="38"/>
      <c r="O28" s="38"/>
      <c r="P28" s="38"/>
    </row>
    <row r="29" spans="1:16" ht="18" customHeight="1" x14ac:dyDescent="0.2">
      <c r="A29" s="39"/>
      <c r="B29" s="38" t="s">
        <v>89</v>
      </c>
      <c r="C29" s="38"/>
      <c r="D29" s="38"/>
      <c r="E29" s="38"/>
      <c r="F29" s="38"/>
      <c r="G29" s="38"/>
      <c r="H29" s="38"/>
      <c r="I29" s="38"/>
      <c r="J29" s="38"/>
      <c r="K29" s="38"/>
      <c r="L29" s="38"/>
      <c r="M29" s="38"/>
      <c r="N29" s="38"/>
      <c r="O29" s="38"/>
      <c r="P29" s="38"/>
    </row>
    <row r="30" spans="1:16" ht="18" customHeight="1" x14ac:dyDescent="0.2">
      <c r="A30" s="39"/>
      <c r="B30" s="38" t="s">
        <v>90</v>
      </c>
      <c r="C30" s="38"/>
      <c r="D30" s="38"/>
      <c r="E30" s="38"/>
      <c r="F30" s="38"/>
      <c r="G30" s="38"/>
      <c r="H30" s="38"/>
      <c r="I30" s="38"/>
      <c r="J30" s="38"/>
      <c r="K30" s="38"/>
      <c r="L30" s="38"/>
      <c r="M30" s="38"/>
      <c r="N30" s="38"/>
      <c r="O30" s="38"/>
      <c r="P30" s="38"/>
    </row>
  </sheetData>
  <mergeCells count="16">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 ref="A27:E27"/>
  </mergeCells>
  <phoneticPr fontId="2"/>
  <pageMargins left="0.7" right="0.7" top="0.75" bottom="0.75" header="0.3" footer="0.3"/>
  <pageSetup paperSize="9" scale="80" orientation="landscape"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vt:lpstr>
      <vt:lpstr>第２号</vt:lpstr>
      <vt:lpstr>第３号</vt:lpstr>
      <vt:lpstr>第２号!Print_Area</vt:lpstr>
      <vt:lpstr>第３号!Print_Area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2022-03-09T06:15:38Z</cp:lastPrinted>
  <dcterms:created xsi:type="dcterms:W3CDTF">1601-01-01T00:00:00Z</dcterms:created>
  <dcterms:modified xsi:type="dcterms:W3CDTF">2025-10-08T04:21:23Z</dcterms:modified>
  <cp:category/>
</cp:coreProperties>
</file>