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410" yWindow="90" windowWidth="16020" windowHeight="9000"/>
  </bookViews>
  <sheets>
    <sheet name="別紙１２" sheetId="4" r:id="rId1"/>
  </sheets>
  <definedNames>
    <definedName name="_xlnm.Print_Area" localSheetId="0">別紙１２!$A$1:$H$70</definedName>
  </definedNames>
  <calcPr calcId="162913"/>
</workbook>
</file>

<file path=xl/calcChain.xml><?xml version="1.0" encoding="utf-8"?>
<calcChain xmlns="http://schemas.openxmlformats.org/spreadsheetml/2006/main">
  <c r="G7" i="4" l="1"/>
  <c r="G8" i="4" s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4" i="4"/>
  <c r="G35" i="4"/>
  <c r="G40" i="4"/>
  <c r="G41" i="4"/>
  <c r="G42" i="4"/>
  <c r="G43" i="4"/>
  <c r="G46" i="4"/>
  <c r="G47" i="4"/>
  <c r="G48" i="4"/>
  <c r="G49" i="4"/>
  <c r="G50" i="4"/>
  <c r="G53" i="4"/>
  <c r="G61" i="4"/>
  <c r="G62" i="4"/>
  <c r="G63" i="4"/>
  <c r="G36" i="4" l="1"/>
  <c r="G37" i="4" s="1"/>
  <c r="G38" i="4" s="1"/>
  <c r="G51" i="4"/>
  <c r="G64" i="4"/>
  <c r="G30" i="4"/>
  <c r="G31" i="4" s="1"/>
  <c r="G32" i="4" s="1"/>
  <c r="G44" i="4"/>
  <c r="G54" i="4"/>
  <c r="G65" i="4"/>
  <c r="G66" i="4" s="1"/>
  <c r="G55" i="4" l="1"/>
  <c r="G56" i="4" s="1"/>
  <c r="G57" i="4" s="1"/>
</calcChain>
</file>

<file path=xl/sharedStrings.xml><?xml version="1.0" encoding="utf-8"?>
<sst xmlns="http://schemas.openxmlformats.org/spreadsheetml/2006/main" count="139" uniqueCount="86">
  <si>
    <t>数量</t>
    <rPh sb="0" eb="2">
      <t>スウリョウ</t>
    </rPh>
    <phoneticPr fontId="2"/>
  </si>
  <si>
    <t>単価</t>
    <rPh sb="0" eb="2">
      <t>タンカ</t>
    </rPh>
    <phoneticPr fontId="2"/>
  </si>
  <si>
    <t>備考</t>
    <rPh sb="0" eb="2">
      <t>ビコウ</t>
    </rPh>
    <phoneticPr fontId="2"/>
  </si>
  <si>
    <t>パッケージ導入費用</t>
    <rPh sb="5" eb="7">
      <t>ドウニュウ</t>
    </rPh>
    <rPh sb="7" eb="9">
      <t>ヒヨウ</t>
    </rPh>
    <phoneticPr fontId="2"/>
  </si>
  <si>
    <t>要件定義</t>
    <rPh sb="0" eb="2">
      <t>ヨウケン</t>
    </rPh>
    <rPh sb="2" eb="4">
      <t>テイギ</t>
    </rPh>
    <phoneticPr fontId="2"/>
  </si>
  <si>
    <t>設定</t>
    <rPh sb="0" eb="2">
      <t>セッテイ</t>
    </rPh>
    <phoneticPr fontId="2"/>
  </si>
  <si>
    <t>テスト</t>
    <phoneticPr fontId="2"/>
  </si>
  <si>
    <t>環境構築・インフラ</t>
    <rPh sb="0" eb="2">
      <t>カンキョウ</t>
    </rPh>
    <rPh sb="2" eb="4">
      <t>コウチク</t>
    </rPh>
    <phoneticPr fontId="2"/>
  </si>
  <si>
    <t>環境構築</t>
    <rPh sb="0" eb="2">
      <t>カンキョウ</t>
    </rPh>
    <rPh sb="2" eb="4">
      <t>コウチク</t>
    </rPh>
    <phoneticPr fontId="2"/>
  </si>
  <si>
    <t>単体テスト</t>
    <rPh sb="0" eb="2">
      <t>タンタイ</t>
    </rPh>
    <phoneticPr fontId="2"/>
  </si>
  <si>
    <t>パッケージカスタマイズ費用</t>
    <rPh sb="11" eb="13">
      <t>ヒヨウ</t>
    </rPh>
    <phoneticPr fontId="2"/>
  </si>
  <si>
    <t>基本設計</t>
    <rPh sb="0" eb="2">
      <t>キホン</t>
    </rPh>
    <rPh sb="2" eb="4">
      <t>セッケイ</t>
    </rPh>
    <phoneticPr fontId="2"/>
  </si>
  <si>
    <t>詳細設計</t>
    <rPh sb="0" eb="2">
      <t>ショウサイ</t>
    </rPh>
    <rPh sb="2" eb="4">
      <t>セッケイ</t>
    </rPh>
    <phoneticPr fontId="2"/>
  </si>
  <si>
    <t>移行作業</t>
    <rPh sb="0" eb="2">
      <t>イコウ</t>
    </rPh>
    <rPh sb="2" eb="4">
      <t>サギョウ</t>
    </rPh>
    <phoneticPr fontId="2"/>
  </si>
  <si>
    <t>データクリーニング</t>
    <phoneticPr fontId="2"/>
  </si>
  <si>
    <t>総合テスト</t>
    <rPh sb="0" eb="2">
      <t>ソウゴウ</t>
    </rPh>
    <phoneticPr fontId="2"/>
  </si>
  <si>
    <t>テスト計画書作成</t>
    <rPh sb="3" eb="6">
      <t>ケイカクショ</t>
    </rPh>
    <rPh sb="6" eb="8">
      <t>サクセイ</t>
    </rPh>
    <phoneticPr fontId="2"/>
  </si>
  <si>
    <t>操作研修</t>
    <rPh sb="0" eb="2">
      <t>ソウサ</t>
    </rPh>
    <rPh sb="2" eb="4">
      <t>ケンシュウ</t>
    </rPh>
    <phoneticPr fontId="2"/>
  </si>
  <si>
    <t>運用テスト支援</t>
    <rPh sb="0" eb="2">
      <t>ウンヨウ</t>
    </rPh>
    <rPh sb="5" eb="7">
      <t>シエン</t>
    </rPh>
    <phoneticPr fontId="2"/>
  </si>
  <si>
    <t>本稼働立会い</t>
    <rPh sb="0" eb="3">
      <t>ホンカドウ</t>
    </rPh>
    <rPh sb="3" eb="4">
      <t>タ</t>
    </rPh>
    <rPh sb="4" eb="5">
      <t>ア</t>
    </rPh>
    <phoneticPr fontId="2"/>
  </si>
  <si>
    <t>基本パッケージ</t>
    <rPh sb="0" eb="2">
      <t>キホン</t>
    </rPh>
    <phoneticPr fontId="2"/>
  </si>
  <si>
    <t>ノート型パソコン</t>
    <rPh sb="3" eb="4">
      <t>ガタ</t>
    </rPh>
    <phoneticPr fontId="2"/>
  </si>
  <si>
    <t>モノクロページプリンタ</t>
    <phoneticPr fontId="2"/>
  </si>
  <si>
    <t>システムバックアップ、リストア用ソフト</t>
    <rPh sb="15" eb="16">
      <t>ヨウ</t>
    </rPh>
    <phoneticPr fontId="2"/>
  </si>
  <si>
    <t>データ変換用ソフト</t>
    <rPh sb="3" eb="6">
      <t>ヘンカンヨウ</t>
    </rPh>
    <phoneticPr fontId="2"/>
  </si>
  <si>
    <t>データ取出し</t>
    <rPh sb="3" eb="4">
      <t>ト</t>
    </rPh>
    <rPh sb="4" eb="5">
      <t>ダ</t>
    </rPh>
    <phoneticPr fontId="2"/>
  </si>
  <si>
    <t>※　必要に応じて行を追加すること。また、記載済みの数量は原則として変更不可とするが、変更する場合はその理由を備考にて説明すること。</t>
    <rPh sb="2" eb="4">
      <t>ヒツヨウ</t>
    </rPh>
    <rPh sb="5" eb="6">
      <t>オウ</t>
    </rPh>
    <rPh sb="8" eb="9">
      <t>ギョウ</t>
    </rPh>
    <rPh sb="10" eb="12">
      <t>ツイカ</t>
    </rPh>
    <rPh sb="20" eb="22">
      <t>キサイ</t>
    </rPh>
    <rPh sb="22" eb="23">
      <t>ズ</t>
    </rPh>
    <rPh sb="25" eb="27">
      <t>スウリョウ</t>
    </rPh>
    <rPh sb="28" eb="30">
      <t>ゲンソク</t>
    </rPh>
    <rPh sb="33" eb="35">
      <t>ヘンコウ</t>
    </rPh>
    <rPh sb="35" eb="37">
      <t>フカ</t>
    </rPh>
    <rPh sb="42" eb="44">
      <t>ヘンコウ</t>
    </rPh>
    <rPh sb="46" eb="48">
      <t>バアイ</t>
    </rPh>
    <rPh sb="51" eb="53">
      <t>リユウ</t>
    </rPh>
    <rPh sb="54" eb="56">
      <t>ビコウ</t>
    </rPh>
    <rPh sb="58" eb="60">
      <t>セツメイ</t>
    </rPh>
    <phoneticPr fontId="2"/>
  </si>
  <si>
    <t>※　記載している機器等は例示であるため、機器の必要性を十分に検討した上で記載すること。</t>
    <rPh sb="2" eb="4">
      <t>キサイ</t>
    </rPh>
    <rPh sb="8" eb="10">
      <t>キキ</t>
    </rPh>
    <rPh sb="10" eb="11">
      <t>トウ</t>
    </rPh>
    <rPh sb="12" eb="14">
      <t>レイジ</t>
    </rPh>
    <rPh sb="20" eb="22">
      <t>キキ</t>
    </rPh>
    <rPh sb="23" eb="26">
      <t>ヒツヨウセイ</t>
    </rPh>
    <rPh sb="27" eb="29">
      <t>ジュウブン</t>
    </rPh>
    <rPh sb="30" eb="32">
      <t>ケントウ</t>
    </rPh>
    <rPh sb="34" eb="35">
      <t>ウエ</t>
    </rPh>
    <rPh sb="36" eb="38">
      <t>キサイ</t>
    </rPh>
    <phoneticPr fontId="2"/>
  </si>
  <si>
    <t>受入テスト（機能、性能、信頼性、現新比較）</t>
    <rPh sb="0" eb="2">
      <t>ウケイレ</t>
    </rPh>
    <rPh sb="6" eb="8">
      <t>キノウ</t>
    </rPh>
    <rPh sb="9" eb="11">
      <t>セイノウ</t>
    </rPh>
    <rPh sb="12" eb="15">
      <t>シンライセイ</t>
    </rPh>
    <rPh sb="16" eb="17">
      <t>ゲン</t>
    </rPh>
    <rPh sb="17" eb="18">
      <t>シン</t>
    </rPh>
    <rPh sb="18" eb="20">
      <t>ヒカク</t>
    </rPh>
    <phoneticPr fontId="2"/>
  </si>
  <si>
    <t>単位</t>
    <rPh sb="0" eb="2">
      <t>タンイ</t>
    </rPh>
    <phoneticPr fontId="2"/>
  </si>
  <si>
    <t>人・日</t>
    <rPh sb="0" eb="1">
      <t>ニン</t>
    </rPh>
    <rPh sb="2" eb="3">
      <t>ニチ</t>
    </rPh>
    <phoneticPr fontId="2"/>
  </si>
  <si>
    <t>台</t>
    <rPh sb="0" eb="1">
      <t>ダイ</t>
    </rPh>
    <phoneticPr fontId="2"/>
  </si>
  <si>
    <t>３　バックアップソフトウェア等</t>
    <rPh sb="14" eb="15">
      <t>トウ</t>
    </rPh>
    <phoneticPr fontId="2"/>
  </si>
  <si>
    <t>４　パソコン関連機器</t>
    <rPh sb="6" eb="8">
      <t>カンレン</t>
    </rPh>
    <rPh sb="8" eb="10">
      <t>キキ</t>
    </rPh>
    <phoneticPr fontId="2"/>
  </si>
  <si>
    <t>式</t>
    <rPh sb="0" eb="1">
      <t>シキ</t>
    </rPh>
    <phoneticPr fontId="2"/>
  </si>
  <si>
    <t>パソコン端末</t>
    <rPh sb="4" eb="6">
      <t>タンマツ</t>
    </rPh>
    <phoneticPr fontId="2"/>
  </si>
  <si>
    <t>運用開始後、１年間</t>
    <rPh sb="0" eb="2">
      <t>ウンヨウ</t>
    </rPh>
    <rPh sb="2" eb="5">
      <t>カイシゴ</t>
    </rPh>
    <rPh sb="7" eb="9">
      <t>ネンカン</t>
    </rPh>
    <phoneticPr fontId="2"/>
  </si>
  <si>
    <t>１　基本パッケージ</t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</si>
  <si>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</si>
  <si>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</si>
  <si>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パソコン周辺機器</t>
    <rPh sb="4" eb="6">
      <t>シュウヘン</t>
    </rPh>
    <rPh sb="6" eb="8">
      <t>キキ</t>
    </rPh>
    <phoneticPr fontId="2"/>
  </si>
  <si>
    <t>レーザー式マウス、LANケーブル　等</t>
    <rPh sb="4" eb="5">
      <t>シキ</t>
    </rPh>
    <rPh sb="17" eb="18">
      <t>トウ</t>
    </rPh>
    <phoneticPr fontId="2"/>
  </si>
  <si>
    <t>移行等（データ移行・データ検証）</t>
    <rPh sb="0" eb="2">
      <t>イコウ</t>
    </rPh>
    <rPh sb="2" eb="3">
      <t>トウ</t>
    </rPh>
    <rPh sb="7" eb="9">
      <t>イコウ</t>
    </rPh>
    <rPh sb="13" eb="15">
      <t>ケンショウ</t>
    </rPh>
    <phoneticPr fontId="2"/>
  </si>
  <si>
    <t>※　記載してある数量以外の部分に関しては、数量を記載し算定根拠資料等を別途添付すること。</t>
    <rPh sb="2" eb="4">
      <t>キサイ</t>
    </rPh>
    <rPh sb="8" eb="10">
      <t>スウリョウ</t>
    </rPh>
    <rPh sb="10" eb="12">
      <t>イガイ</t>
    </rPh>
    <rPh sb="13" eb="15">
      <t>ブブン</t>
    </rPh>
    <rPh sb="16" eb="17">
      <t>カン</t>
    </rPh>
    <rPh sb="21" eb="23">
      <t>スウリョウ</t>
    </rPh>
    <rPh sb="24" eb="26">
      <t>キサイ</t>
    </rPh>
    <rPh sb="27" eb="29">
      <t>サンテイ</t>
    </rPh>
    <rPh sb="29" eb="31">
      <t>コンキョ</t>
    </rPh>
    <rPh sb="31" eb="33">
      <t>シリョウ</t>
    </rPh>
    <rPh sb="33" eb="34">
      <t>トウ</t>
    </rPh>
    <rPh sb="35" eb="37">
      <t>ベット</t>
    </rPh>
    <rPh sb="37" eb="39">
      <t>テンプ</t>
    </rPh>
    <phoneticPr fontId="2"/>
  </si>
  <si>
    <t>見積項目・内訳</t>
    <rPh sb="0" eb="2">
      <t>ミツモ</t>
    </rPh>
    <rPh sb="2" eb="4">
      <t>コウモク</t>
    </rPh>
    <rPh sb="5" eb="7">
      <t>ウチワケ</t>
    </rPh>
    <phoneticPr fontId="2"/>
  </si>
  <si>
    <t>金額</t>
    <rPh sb="0" eb="2">
      <t>キンガク</t>
    </rPh>
    <phoneticPr fontId="2"/>
  </si>
  <si>
    <t>【様式第１２号】</t>
    <phoneticPr fontId="2"/>
  </si>
  <si>
    <t>－</t>
    <phoneticPr fontId="2"/>
  </si>
  <si>
    <t>％</t>
    <phoneticPr fontId="2"/>
  </si>
  <si>
    <t>消費税</t>
    <rPh sb="0" eb="3">
      <t>ショウヒゼイ</t>
    </rPh>
    <phoneticPr fontId="2"/>
  </si>
  <si>
    <t>計</t>
    <rPh sb="0" eb="1">
      <t>ケイ</t>
    </rPh>
    <phoneticPr fontId="2"/>
  </si>
  <si>
    <t>その他（業務仕様書（案）以外でかかる経費）</t>
    <rPh sb="2" eb="3">
      <t>タ</t>
    </rPh>
    <rPh sb="4" eb="9">
      <t>ギョウムシヨウショ</t>
    </rPh>
    <rPh sb="10" eb="11">
      <t>アン</t>
    </rPh>
    <rPh sb="12" eb="14">
      <t>イガイ</t>
    </rPh>
    <rPh sb="18" eb="20">
      <t>ケイヒ</t>
    </rPh>
    <phoneticPr fontId="2"/>
  </si>
  <si>
    <t>パッケージ使用料</t>
    <rPh sb="5" eb="8">
      <t>シヨウリョウ</t>
    </rPh>
    <phoneticPr fontId="2"/>
  </si>
  <si>
    <t>維持管理費</t>
    <rPh sb="0" eb="2">
      <t>イジ</t>
    </rPh>
    <rPh sb="2" eb="5">
      <t>カンリヒ</t>
    </rPh>
    <phoneticPr fontId="2"/>
  </si>
  <si>
    <t>計（①＋②＋③＋④＋⑤＋⑥）</t>
    <rPh sb="0" eb="1">
      <t>ケイ</t>
    </rPh>
    <phoneticPr fontId="2"/>
  </si>
  <si>
    <t>計⑥</t>
    <rPh sb="0" eb="1">
      <t>ケイ</t>
    </rPh>
    <phoneticPr fontId="2"/>
  </si>
  <si>
    <t>Ａ４印刷、手差印刷、両面印刷対応</t>
    <phoneticPr fontId="2"/>
  </si>
  <si>
    <t>６　プリンタ・スキャナ</t>
    <phoneticPr fontId="2"/>
  </si>
  <si>
    <t>計⑤</t>
    <rPh sb="0" eb="1">
      <t>ケイ</t>
    </rPh>
    <phoneticPr fontId="2"/>
  </si>
  <si>
    <t>4.0TB以上を想定</t>
    <rPh sb="5" eb="7">
      <t>イジョウ</t>
    </rPh>
    <rPh sb="8" eb="10">
      <t>ソウテイ</t>
    </rPh>
    <phoneticPr fontId="2"/>
  </si>
  <si>
    <t>LAN接続型ハードディスク</t>
    <rPh sb="3" eb="6">
      <t>セツゾクガタ</t>
    </rPh>
    <phoneticPr fontId="2"/>
  </si>
  <si>
    <t>ミドルウェア</t>
    <phoneticPr fontId="2"/>
  </si>
  <si>
    <t>二要素認証サーバ</t>
    <rPh sb="0" eb="5">
      <t>ニヨウソニンショウ</t>
    </rPh>
    <phoneticPr fontId="2"/>
  </si>
  <si>
    <t>データベースサーバ</t>
    <phoneticPr fontId="2"/>
  </si>
  <si>
    <t>障害時用の予備サーバを準備すること</t>
    <phoneticPr fontId="2"/>
  </si>
  <si>
    <t>アプリケーションサーバ</t>
    <phoneticPr fontId="2"/>
  </si>
  <si>
    <t xml:space="preserve"> </t>
    <phoneticPr fontId="2"/>
  </si>
  <si>
    <t>５　サーバ</t>
    <phoneticPr fontId="2"/>
  </si>
  <si>
    <t>計④</t>
    <rPh sb="0" eb="1">
      <t>ケイ</t>
    </rPh>
    <phoneticPr fontId="2"/>
  </si>
  <si>
    <t>ハードウェア保守・点検（１年間）</t>
    <rPh sb="6" eb="8">
      <t>ホシュ</t>
    </rPh>
    <rPh sb="9" eb="11">
      <t>テンケン</t>
    </rPh>
    <rPh sb="13" eb="15">
      <t>ネンカン</t>
    </rPh>
    <phoneticPr fontId="2"/>
  </si>
  <si>
    <t>WindowsOffice LTSC Standard</t>
    <phoneticPr fontId="2"/>
  </si>
  <si>
    <t>デスクトップ型パソコン</t>
    <rPh sb="6" eb="7">
      <t>ガタ</t>
    </rPh>
    <phoneticPr fontId="2"/>
  </si>
  <si>
    <t>計③</t>
    <rPh sb="0" eb="1">
      <t>ケイ</t>
    </rPh>
    <phoneticPr fontId="2"/>
  </si>
  <si>
    <t>技術等経費</t>
    <rPh sb="0" eb="2">
      <t>ギジュツ</t>
    </rPh>
    <rPh sb="2" eb="3">
      <t>トウ</t>
    </rPh>
    <rPh sb="3" eb="5">
      <t>ケイヒ</t>
    </rPh>
    <phoneticPr fontId="2"/>
  </si>
  <si>
    <t>※移行にあたり必要な場合のみ</t>
    <phoneticPr fontId="2"/>
  </si>
  <si>
    <t>計②</t>
    <rPh sb="0" eb="1">
      <t>ケイ</t>
    </rPh>
    <phoneticPr fontId="2"/>
  </si>
  <si>
    <t>データ移行用プログラム設計</t>
    <rPh sb="3" eb="5">
      <t>イコウ</t>
    </rPh>
    <rPh sb="5" eb="6">
      <t>ヨウ</t>
    </rPh>
    <rPh sb="11" eb="13">
      <t>セッケイ</t>
    </rPh>
    <phoneticPr fontId="2"/>
  </si>
  <si>
    <t>データ移行方式設計</t>
    <rPh sb="3" eb="5">
      <t>イコウ</t>
    </rPh>
    <rPh sb="5" eb="7">
      <t>ホウシキ</t>
    </rPh>
    <rPh sb="7" eb="9">
      <t>セッケイ</t>
    </rPh>
    <phoneticPr fontId="2"/>
  </si>
  <si>
    <t>稼働環境設計</t>
    <rPh sb="0" eb="4">
      <t>カドウカンキョウ</t>
    </rPh>
    <rPh sb="4" eb="6">
      <t>セッケイ</t>
    </rPh>
    <phoneticPr fontId="2"/>
  </si>
  <si>
    <t>福島県向けパラメータ設計</t>
    <rPh sb="0" eb="3">
      <t>フクシマケン</t>
    </rPh>
    <rPh sb="3" eb="4">
      <t>ム</t>
    </rPh>
    <rPh sb="10" eb="12">
      <t>セッケイ</t>
    </rPh>
    <phoneticPr fontId="2"/>
  </si>
  <si>
    <t>２　システム導入作業費</t>
    <rPh sb="6" eb="8">
      <t>ドウニュウ</t>
    </rPh>
    <rPh sb="8" eb="10">
      <t>サギョウ</t>
    </rPh>
    <rPh sb="10" eb="11">
      <t>ヒ</t>
    </rPh>
    <phoneticPr fontId="2"/>
  </si>
  <si>
    <t>計①</t>
    <rPh sb="0" eb="1">
      <t>ケイ</t>
    </rPh>
    <phoneticPr fontId="2"/>
  </si>
  <si>
    <t>独自システムの場合を含む</t>
    <rPh sb="0" eb="2">
      <t>ドクジ</t>
    </rPh>
    <rPh sb="7" eb="9">
      <t>バアイ</t>
    </rPh>
    <rPh sb="10" eb="11">
      <t>フク</t>
    </rPh>
    <phoneticPr fontId="2"/>
  </si>
  <si>
    <t>Ａ　初期費用</t>
    <rPh sb="2" eb="4">
      <t>ショキ</t>
    </rPh>
    <rPh sb="4" eb="6">
      <t>ヒヨウ</t>
    </rPh>
    <phoneticPr fontId="2"/>
  </si>
  <si>
    <t>B　運用保守費用</t>
    <rPh sb="2" eb="4">
      <t>ウンヨウ</t>
    </rPh>
    <rPh sb="4" eb="6">
      <t>ホシュ</t>
    </rPh>
    <rPh sb="6" eb="8">
      <t>ヒヨウ</t>
    </rPh>
    <phoneticPr fontId="2"/>
  </si>
  <si>
    <t>福島県県営住宅管理システム更新業務　見積書</t>
    <rPh sb="0" eb="2">
      <t>フクシマ</t>
    </rPh>
    <rPh sb="2" eb="3">
      <t>ケン</t>
    </rPh>
    <rPh sb="3" eb="5">
      <t>ケンエイ</t>
    </rPh>
    <rPh sb="5" eb="7">
      <t>ジュウタク</t>
    </rPh>
    <rPh sb="7" eb="9">
      <t>カンリ</t>
    </rPh>
    <rPh sb="13" eb="15">
      <t>コウシン</t>
    </rPh>
    <rPh sb="15" eb="17">
      <t>ギョウム</t>
    </rPh>
    <rPh sb="18" eb="21">
      <t>ミツモリショ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</si>
</sst>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2" xfId="0" applyFont="1" applyBorder="1">
      <alignment vertical="center"/>
    </xf>
    <xf numFmtId="38" fontId="4" fillId="0" borderId="17" xfId="1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8" fontId="4" fillId="0" borderId="17" xfId="1" applyFont="1" applyBorder="1">
      <alignment vertical="center"/>
    </xf>
    <xf numFmtId="38" fontId="4" fillId="0" borderId="14" xfId="1" applyFont="1" applyBorder="1" applyAlignment="1">
      <alignment horizontal="center" vertical="center"/>
    </xf>
    <xf numFmtId="0" fontId="4" fillId="0" borderId="17" xfId="0" applyFont="1" applyFill="1" applyBorder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38" fontId="4" fillId="0" borderId="14" xfId="1" applyFont="1" applyBorder="1">
      <alignment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38" fontId="4" fillId="3" borderId="16" xfId="1" applyFont="1" applyFill="1" applyBorder="1">
      <alignment vertical="center"/>
    </xf>
    <xf numFmtId="38" fontId="4" fillId="3" borderId="3" xfId="1" applyFont="1" applyFill="1" applyBorder="1">
      <alignment vertical="center"/>
    </xf>
    <xf numFmtId="0" fontId="4" fillId="0" borderId="16" xfId="0" applyFont="1" applyFill="1" applyBorder="1">
      <alignment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4" fillId="0" borderId="7" xfId="0" applyFont="1" applyBorder="1">
      <alignment vertical="center"/>
    </xf>
    <xf numFmtId="38" fontId="4" fillId="3" borderId="23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4" fillId="3" borderId="16" xfId="1" applyFont="1" applyFill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8" xfId="0" applyFont="1" applyBorder="1">
      <alignment vertical="center"/>
    </xf>
    <xf numFmtId="38" fontId="4" fillId="0" borderId="18" xfId="1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38" fontId="4" fillId="0" borderId="25" xfId="1" applyFont="1" applyBorder="1">
      <alignment vertical="center"/>
    </xf>
    <xf numFmtId="38" fontId="4" fillId="0" borderId="26" xfId="1" applyFont="1" applyBorder="1">
      <alignment vertical="center"/>
    </xf>
    <xf numFmtId="0" fontId="4" fillId="0" borderId="25" xfId="0" applyFont="1" applyBorder="1">
      <alignment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>
      <alignment vertical="center"/>
    </xf>
    <xf numFmtId="0" fontId="4" fillId="3" borderId="29" xfId="0" applyFont="1" applyFill="1" applyBorder="1" applyAlignment="1">
      <alignment horizontal="center" vertical="center" wrapText="1"/>
    </xf>
    <xf numFmtId="38" fontId="4" fillId="3" borderId="29" xfId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20" xfId="0" applyFont="1" applyBorder="1">
      <alignment vertical="center"/>
    </xf>
    <xf numFmtId="38" fontId="4" fillId="0" borderId="15" xfId="1" applyFont="1" applyBorder="1">
      <alignment vertical="center"/>
    </xf>
    <xf numFmtId="38" fontId="4" fillId="0" borderId="6" xfId="1" applyFont="1" applyBorder="1">
      <alignment vertical="center"/>
    </xf>
    <xf numFmtId="0" fontId="4" fillId="0" borderId="15" xfId="0" applyFont="1" applyBorder="1">
      <alignment vertical="center"/>
    </xf>
    <xf numFmtId="0" fontId="4" fillId="0" borderId="15" xfId="0" applyFont="1" applyFill="1" applyBorder="1" applyAlignment="1">
      <alignment horizontal="center" vertical="center"/>
    </xf>
    <xf numFmtId="38" fontId="4" fillId="0" borderId="16" xfId="1" applyFont="1" applyBorder="1">
      <alignment vertical="center"/>
    </xf>
    <xf numFmtId="38" fontId="4" fillId="3" borderId="30" xfId="1" applyFont="1" applyFill="1" applyBorder="1">
      <alignment vertical="center"/>
    </xf>
    <xf numFmtId="0" fontId="4" fillId="3" borderId="30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10" xfId="0" applyFont="1" applyBorder="1">
      <alignment vertical="center"/>
    </xf>
    <xf numFmtId="0" fontId="4" fillId="3" borderId="2" xfId="0" applyFont="1" applyFill="1" applyBorder="1">
      <alignment vertical="center"/>
    </xf>
    <xf numFmtId="0" fontId="4" fillId="3" borderId="29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/>
    </xf>
    <xf numFmtId="0" fontId="4" fillId="0" borderId="2" xfId="0" applyFont="1" applyFill="1" applyBorder="1">
      <alignment vertical="center"/>
    </xf>
    <xf numFmtId="0" fontId="4" fillId="3" borderId="23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38" fontId="4" fillId="0" borderId="26" xfId="1" applyFont="1" applyBorder="1" applyAlignment="1">
      <alignment horizontal="center" vertical="center"/>
    </xf>
    <xf numFmtId="0" fontId="4" fillId="3" borderId="25" xfId="0" applyFont="1" applyFill="1" applyBorder="1">
      <alignment vertical="center"/>
    </xf>
    <xf numFmtId="0" fontId="4" fillId="0" borderId="21" xfId="0" applyFont="1" applyBorder="1">
      <alignment vertical="center"/>
    </xf>
    <xf numFmtId="38" fontId="4" fillId="0" borderId="3" xfId="1" applyFont="1" applyBorder="1">
      <alignment vertical="center"/>
    </xf>
    <xf numFmtId="0" fontId="4" fillId="0" borderId="16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3" borderId="16" xfId="0" applyFont="1" applyFill="1" applyBorder="1">
      <alignment vertical="center"/>
    </xf>
    <xf numFmtId="0" fontId="4" fillId="3" borderId="3" xfId="0" applyFont="1" applyFill="1" applyBorder="1" applyAlignment="1">
      <alignment vertical="center"/>
    </xf>
    <xf numFmtId="0" fontId="4" fillId="0" borderId="3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38" fontId="4" fillId="3" borderId="3" xfId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>
      <alignment vertical="center"/>
    </xf>
    <xf numFmtId="0" fontId="4" fillId="0" borderId="13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abSelected="1" view="pageBreakPreview" topLeftCell="A28" zoomScaleNormal="100" zoomScaleSheetLayoutView="100" workbookViewId="0">
      <selection activeCell="A59" sqref="A59:H59"/>
    </sheetView>
  </sheetViews>
  <sheetFormatPr defaultRowHeight="14.25" x14ac:dyDescent="0.15"/>
  <cols>
    <col min="1" max="1" width="3.75" style="2" customWidth="1"/>
    <col min="2" max="2" width="42.75" style="2" bestFit="1" customWidth="1"/>
    <col min="3" max="3" width="41.875" style="2" bestFit="1" customWidth="1"/>
    <col min="4" max="5" width="7.625" style="2" customWidth="1"/>
    <col min="6" max="7" width="14.625" style="2" customWidth="1"/>
    <col min="8" max="8" width="16.375" style="2" customWidth="1"/>
    <col min="9" max="16384" width="9" style="2"/>
  </cols>
  <sheetData>
    <row r="1" spans="1:8" ht="18" customHeight="1" x14ac:dyDescent="0.15">
      <c r="A1" s="94" t="s">
        <v>46</v>
      </c>
    </row>
    <row r="2" spans="1:8" ht="18" customHeight="1" x14ac:dyDescent="0.15">
      <c r="A2" s="106" t="s">
        <v>85</v>
      </c>
      <c r="B2" s="106"/>
      <c r="C2" s="106"/>
      <c r="D2" s="106"/>
      <c r="E2" s="106"/>
      <c r="F2" s="106"/>
      <c r="G2" s="106"/>
      <c r="H2" s="106"/>
    </row>
    <row r="3" spans="1:8" ht="18" customHeight="1" thickBot="1" x14ac:dyDescent="0.2"/>
    <row r="4" spans="1:8" ht="18" customHeight="1" thickBot="1" x14ac:dyDescent="0.2">
      <c r="A4" s="100" t="s">
        <v>44</v>
      </c>
      <c r="B4" s="101"/>
      <c r="C4" s="102"/>
      <c r="D4" s="103" t="s">
        <v>29</v>
      </c>
      <c r="E4" s="103" t="s">
        <v>0</v>
      </c>
      <c r="F4" s="104" t="s">
        <v>1</v>
      </c>
      <c r="G4" s="103" t="s">
        <v>45</v>
      </c>
      <c r="H4" s="105" t="s">
        <v>2</v>
      </c>
    </row>
    <row r="5" spans="1:8" ht="18" customHeight="1" thickBot="1" x14ac:dyDescent="0.2">
      <c r="A5" s="95" t="s">
        <v>83</v>
      </c>
      <c r="B5" s="96"/>
      <c r="C5" s="96"/>
      <c r="D5" s="96"/>
      <c r="E5" s="96"/>
      <c r="F5" s="96"/>
      <c r="G5" s="96"/>
      <c r="H5" s="97"/>
    </row>
    <row r="6" spans="1:8" ht="18" customHeight="1" x14ac:dyDescent="0.15">
      <c r="A6" s="32" t="s">
        <v>37</v>
      </c>
      <c r="B6" s="31"/>
      <c r="C6" s="31"/>
      <c r="D6" s="30"/>
      <c r="E6" s="30"/>
      <c r="F6" s="31"/>
      <c r="G6" s="30"/>
      <c r="H6" s="29"/>
    </row>
    <row r="7" spans="1:8" ht="18" customHeight="1" x14ac:dyDescent="0.15">
      <c r="A7" s="25"/>
      <c r="B7" s="93" t="s">
        <v>20</v>
      </c>
      <c r="C7" s="92" t="s">
        <v>82</v>
      </c>
      <c r="D7" s="22" t="s">
        <v>34</v>
      </c>
      <c r="E7" s="21">
        <v>1</v>
      </c>
      <c r="F7" s="91"/>
      <c r="G7" s="19" t="str">
        <f>IF(F7="","",E7*F7)</f>
        <v/>
      </c>
      <c r="H7" s="18"/>
    </row>
    <row r="8" spans="1:8" ht="18" customHeight="1" thickBot="1" x14ac:dyDescent="0.2">
      <c r="A8" s="14"/>
      <c r="B8" s="13" t="s">
        <v>81</v>
      </c>
      <c r="C8" s="12"/>
      <c r="D8" s="11"/>
      <c r="E8" s="16"/>
      <c r="F8" s="15"/>
      <c r="G8" s="8">
        <f>SUM(G7)</f>
        <v>0</v>
      </c>
      <c r="H8" s="3"/>
    </row>
    <row r="9" spans="1:8" ht="18" customHeight="1" x14ac:dyDescent="0.15">
      <c r="A9" s="90" t="s">
        <v>80</v>
      </c>
      <c r="B9" s="89"/>
      <c r="C9" s="89"/>
      <c r="D9" s="63"/>
      <c r="E9" s="30"/>
      <c r="F9" s="31"/>
      <c r="G9" s="30"/>
      <c r="H9" s="29"/>
    </row>
    <row r="10" spans="1:8" ht="18" customHeight="1" x14ac:dyDescent="0.15">
      <c r="A10" s="87"/>
      <c r="B10" s="85" t="s">
        <v>3</v>
      </c>
      <c r="C10" s="64" t="s">
        <v>4</v>
      </c>
      <c r="D10" s="22" t="s">
        <v>30</v>
      </c>
      <c r="E10" s="80"/>
      <c r="F10" s="20"/>
      <c r="G10" s="19" t="str">
        <f>IF(F10="","",E10*F10)</f>
        <v/>
      </c>
      <c r="H10" s="18"/>
    </row>
    <row r="11" spans="1:8" ht="18" customHeight="1" x14ac:dyDescent="0.15">
      <c r="A11" s="88"/>
      <c r="B11" s="85"/>
      <c r="C11" s="64" t="s">
        <v>79</v>
      </c>
      <c r="D11" s="22" t="s">
        <v>30</v>
      </c>
      <c r="E11" s="80"/>
      <c r="F11" s="20"/>
      <c r="G11" s="19" t="str">
        <f>IF(F11="","",E11*F11)</f>
        <v/>
      </c>
      <c r="H11" s="18"/>
    </row>
    <row r="12" spans="1:8" ht="18" customHeight="1" x14ac:dyDescent="0.15">
      <c r="A12" s="88"/>
      <c r="B12" s="85"/>
      <c r="C12" s="64" t="s">
        <v>5</v>
      </c>
      <c r="D12" s="22" t="s">
        <v>30</v>
      </c>
      <c r="E12" s="80"/>
      <c r="F12" s="20"/>
      <c r="G12" s="19" t="str">
        <f>IF(F12="","",E12*F12)</f>
        <v/>
      </c>
      <c r="H12" s="18"/>
    </row>
    <row r="13" spans="1:8" ht="18" customHeight="1" x14ac:dyDescent="0.15">
      <c r="A13" s="86"/>
      <c r="B13" s="85"/>
      <c r="C13" s="64" t="s">
        <v>6</v>
      </c>
      <c r="D13" s="22" t="s">
        <v>30</v>
      </c>
      <c r="E13" s="80"/>
      <c r="F13" s="20"/>
      <c r="G13" s="19" t="str">
        <f>IF(F13="","",E13*F13)</f>
        <v/>
      </c>
      <c r="H13" s="18"/>
    </row>
    <row r="14" spans="1:8" ht="18" customHeight="1" x14ac:dyDescent="0.15">
      <c r="A14" s="87"/>
      <c r="B14" s="85" t="s">
        <v>7</v>
      </c>
      <c r="C14" s="64" t="s">
        <v>78</v>
      </c>
      <c r="D14" s="22" t="s">
        <v>30</v>
      </c>
      <c r="E14" s="80"/>
      <c r="F14" s="20"/>
      <c r="G14" s="19" t="str">
        <f>IF(F14="","",E14*F14)</f>
        <v/>
      </c>
      <c r="H14" s="18"/>
    </row>
    <row r="15" spans="1:8" ht="18" customHeight="1" x14ac:dyDescent="0.15">
      <c r="A15" s="88"/>
      <c r="B15" s="85"/>
      <c r="C15" s="64" t="s">
        <v>8</v>
      </c>
      <c r="D15" s="22" t="s">
        <v>30</v>
      </c>
      <c r="E15" s="80"/>
      <c r="F15" s="20"/>
      <c r="G15" s="19" t="str">
        <f>IF(F15="","",E15*F15)</f>
        <v/>
      </c>
      <c r="H15" s="18"/>
    </row>
    <row r="16" spans="1:8" ht="18" customHeight="1" x14ac:dyDescent="0.15">
      <c r="A16" s="86"/>
      <c r="B16" s="85"/>
      <c r="C16" s="64" t="s">
        <v>9</v>
      </c>
      <c r="D16" s="22" t="s">
        <v>30</v>
      </c>
      <c r="E16" s="80"/>
      <c r="F16" s="20"/>
      <c r="G16" s="19" t="str">
        <f>IF(F16="","",E16*F16)</f>
        <v/>
      </c>
      <c r="H16" s="18"/>
    </row>
    <row r="17" spans="1:8" ht="18" customHeight="1" x14ac:dyDescent="0.15">
      <c r="A17" s="87"/>
      <c r="B17" s="85" t="s">
        <v>10</v>
      </c>
      <c r="C17" s="64" t="s">
        <v>11</v>
      </c>
      <c r="D17" s="22" t="s">
        <v>30</v>
      </c>
      <c r="E17" s="80"/>
      <c r="F17" s="20"/>
      <c r="G17" s="19" t="str">
        <f>IF(F17="","",E17*F17)</f>
        <v/>
      </c>
      <c r="H17" s="18"/>
    </row>
    <row r="18" spans="1:8" ht="18" customHeight="1" x14ac:dyDescent="0.15">
      <c r="A18" s="88"/>
      <c r="B18" s="85"/>
      <c r="C18" s="64" t="s">
        <v>12</v>
      </c>
      <c r="D18" s="22" t="s">
        <v>30</v>
      </c>
      <c r="E18" s="80"/>
      <c r="F18" s="20"/>
      <c r="G18" s="19" t="str">
        <f>IF(F18="","",E18*F18)</f>
        <v/>
      </c>
      <c r="H18" s="18"/>
    </row>
    <row r="19" spans="1:8" ht="18" customHeight="1" x14ac:dyDescent="0.15">
      <c r="A19" s="86"/>
      <c r="B19" s="85"/>
      <c r="C19" s="64" t="s">
        <v>9</v>
      </c>
      <c r="D19" s="22" t="s">
        <v>30</v>
      </c>
      <c r="E19" s="80"/>
      <c r="F19" s="20"/>
      <c r="G19" s="19" t="str">
        <f>IF(F19="","",E19*F19)</f>
        <v/>
      </c>
      <c r="H19" s="18"/>
    </row>
    <row r="20" spans="1:8" ht="18" customHeight="1" x14ac:dyDescent="0.15">
      <c r="A20" s="87"/>
      <c r="B20" s="85" t="s">
        <v>42</v>
      </c>
      <c r="C20" s="64" t="s">
        <v>77</v>
      </c>
      <c r="D20" s="22" t="s">
        <v>30</v>
      </c>
      <c r="E20" s="80"/>
      <c r="F20" s="20"/>
      <c r="G20" s="19" t="str">
        <f>IF(F20="","",E20*F20)</f>
        <v/>
      </c>
      <c r="H20" s="18"/>
    </row>
    <row r="21" spans="1:8" ht="18" customHeight="1" x14ac:dyDescent="0.15">
      <c r="A21" s="88"/>
      <c r="B21" s="85"/>
      <c r="C21" s="64" t="s">
        <v>76</v>
      </c>
      <c r="D21" s="22" t="s">
        <v>30</v>
      </c>
      <c r="E21" s="80"/>
      <c r="F21" s="20"/>
      <c r="G21" s="19" t="str">
        <f>IF(F21="","",E21*F21)</f>
        <v/>
      </c>
      <c r="H21" s="18"/>
    </row>
    <row r="22" spans="1:8" ht="18" customHeight="1" x14ac:dyDescent="0.15">
      <c r="A22" s="88"/>
      <c r="B22" s="85"/>
      <c r="C22" s="64" t="s">
        <v>13</v>
      </c>
      <c r="D22" s="22" t="s">
        <v>30</v>
      </c>
      <c r="E22" s="80"/>
      <c r="F22" s="20"/>
      <c r="G22" s="19" t="str">
        <f>IF(F22="","",E22*F22)</f>
        <v/>
      </c>
      <c r="H22" s="18"/>
    </row>
    <row r="23" spans="1:8" ht="18" customHeight="1" x14ac:dyDescent="0.15">
      <c r="A23" s="88"/>
      <c r="B23" s="85"/>
      <c r="C23" s="64" t="s">
        <v>14</v>
      </c>
      <c r="D23" s="22" t="s">
        <v>30</v>
      </c>
      <c r="E23" s="80"/>
      <c r="F23" s="20"/>
      <c r="G23" s="19" t="str">
        <f>IF(F23="","",E23*F23)</f>
        <v/>
      </c>
      <c r="H23" s="18"/>
    </row>
    <row r="24" spans="1:8" ht="18" customHeight="1" x14ac:dyDescent="0.15">
      <c r="A24" s="86"/>
      <c r="B24" s="85"/>
      <c r="C24" s="64" t="s">
        <v>25</v>
      </c>
      <c r="D24" s="22" t="s">
        <v>30</v>
      </c>
      <c r="E24" s="80"/>
      <c r="F24" s="20"/>
      <c r="G24" s="19" t="str">
        <f>IF(F24="","",E24*F24)</f>
        <v/>
      </c>
      <c r="H24" s="18"/>
    </row>
    <row r="25" spans="1:8" ht="18" customHeight="1" x14ac:dyDescent="0.15">
      <c r="A25" s="87"/>
      <c r="B25" s="85" t="s">
        <v>15</v>
      </c>
      <c r="C25" s="64" t="s">
        <v>16</v>
      </c>
      <c r="D25" s="22" t="s">
        <v>30</v>
      </c>
      <c r="E25" s="80"/>
      <c r="F25" s="20"/>
      <c r="G25" s="19" t="str">
        <f>IF(F25="","",E25*F25)</f>
        <v/>
      </c>
      <c r="H25" s="18"/>
    </row>
    <row r="26" spans="1:8" ht="18" customHeight="1" x14ac:dyDescent="0.15">
      <c r="A26" s="86"/>
      <c r="B26" s="85"/>
      <c r="C26" s="64" t="s">
        <v>28</v>
      </c>
      <c r="D26" s="22" t="s">
        <v>30</v>
      </c>
      <c r="E26" s="80"/>
      <c r="F26" s="20"/>
      <c r="G26" s="19" t="str">
        <f>IF(F26="","",E26*F26)</f>
        <v/>
      </c>
      <c r="H26" s="18"/>
    </row>
    <row r="27" spans="1:8" ht="18" customHeight="1" x14ac:dyDescent="0.15">
      <c r="A27" s="84"/>
      <c r="B27" s="83" t="s">
        <v>17</v>
      </c>
      <c r="C27" s="82"/>
      <c r="D27" s="22" t="s">
        <v>30</v>
      </c>
      <c r="E27" s="80"/>
      <c r="F27" s="20"/>
      <c r="G27" s="19" t="str">
        <f>IF(F27="","",E27*F27)</f>
        <v/>
      </c>
      <c r="H27" s="18"/>
    </row>
    <row r="28" spans="1:8" ht="18" customHeight="1" x14ac:dyDescent="0.15">
      <c r="A28" s="84"/>
      <c r="B28" s="83" t="s">
        <v>18</v>
      </c>
      <c r="C28" s="82"/>
      <c r="D28" s="22" t="s">
        <v>30</v>
      </c>
      <c r="E28" s="80"/>
      <c r="F28" s="20"/>
      <c r="G28" s="19" t="str">
        <f>IF(F28="","",E28*F28)</f>
        <v/>
      </c>
      <c r="H28" s="18"/>
    </row>
    <row r="29" spans="1:8" ht="18" customHeight="1" x14ac:dyDescent="0.15">
      <c r="A29" s="84"/>
      <c r="B29" s="83" t="s">
        <v>19</v>
      </c>
      <c r="C29" s="82"/>
      <c r="D29" s="22" t="s">
        <v>30</v>
      </c>
      <c r="E29" s="80"/>
      <c r="F29" s="20"/>
      <c r="G29" s="19" t="str">
        <f>IF(F29="","",E29*F29)</f>
        <v/>
      </c>
      <c r="H29" s="18"/>
    </row>
    <row r="30" spans="1:8" ht="18" customHeight="1" x14ac:dyDescent="0.15">
      <c r="A30" s="25"/>
      <c r="B30" s="79" t="s">
        <v>38</v>
      </c>
      <c r="C30" s="78"/>
      <c r="D30" s="22"/>
      <c r="E30" s="77"/>
      <c r="F30" s="76"/>
      <c r="G30" s="56">
        <f>SUM(G10:G29)</f>
        <v>0</v>
      </c>
      <c r="H30" s="75"/>
    </row>
    <row r="31" spans="1:8" ht="18" customHeight="1" thickBot="1" x14ac:dyDescent="0.2">
      <c r="A31" s="43"/>
      <c r="B31" s="42" t="s">
        <v>73</v>
      </c>
      <c r="C31" s="41"/>
      <c r="D31" s="40" t="s">
        <v>47</v>
      </c>
      <c r="E31" s="74"/>
      <c r="F31" s="73" t="s">
        <v>47</v>
      </c>
      <c r="G31" s="8">
        <f>IF(G30="","",E31*G30)</f>
        <v>0</v>
      </c>
      <c r="H31" s="36"/>
    </row>
    <row r="32" spans="1:8" ht="18" customHeight="1" thickBot="1" x14ac:dyDescent="0.2">
      <c r="A32" s="14"/>
      <c r="B32" s="13" t="s">
        <v>75</v>
      </c>
      <c r="C32" s="12"/>
      <c r="D32" s="11"/>
      <c r="E32" s="16"/>
      <c r="F32" s="15"/>
      <c r="G32" s="37">
        <f>SUM(G30:G31)</f>
        <v>0</v>
      </c>
      <c r="H32" s="3"/>
    </row>
    <row r="33" spans="1:8" ht="18" customHeight="1" x14ac:dyDescent="0.15">
      <c r="A33" s="32" t="s">
        <v>32</v>
      </c>
      <c r="B33" s="31"/>
      <c r="C33" s="31"/>
      <c r="D33" s="63"/>
      <c r="E33" s="30"/>
      <c r="F33" s="31"/>
      <c r="G33" s="30"/>
      <c r="H33" s="29"/>
    </row>
    <row r="34" spans="1:8" ht="18" customHeight="1" x14ac:dyDescent="0.15">
      <c r="A34" s="25"/>
      <c r="B34" s="68" t="s">
        <v>23</v>
      </c>
      <c r="C34" s="81"/>
      <c r="D34" s="22" t="s">
        <v>34</v>
      </c>
      <c r="E34" s="80"/>
      <c r="F34" s="20"/>
      <c r="G34" s="19" t="str">
        <f>IF(F34="","",E34*F34)</f>
        <v/>
      </c>
      <c r="H34" s="18"/>
    </row>
    <row r="35" spans="1:8" ht="18" customHeight="1" x14ac:dyDescent="0.15">
      <c r="A35" s="25"/>
      <c r="B35" s="68" t="s">
        <v>24</v>
      </c>
      <c r="C35" s="81" t="s">
        <v>74</v>
      </c>
      <c r="D35" s="22" t="s">
        <v>34</v>
      </c>
      <c r="E35" s="80"/>
      <c r="F35" s="20"/>
      <c r="G35" s="19" t="str">
        <f>IF(F35="","",E35*F35)</f>
        <v/>
      </c>
      <c r="H35" s="18"/>
    </row>
    <row r="36" spans="1:8" ht="18" customHeight="1" x14ac:dyDescent="0.15">
      <c r="A36" s="25"/>
      <c r="B36" s="79" t="s">
        <v>38</v>
      </c>
      <c r="C36" s="78"/>
      <c r="D36" s="22"/>
      <c r="E36" s="77"/>
      <c r="F36" s="76"/>
      <c r="G36" s="56">
        <f>SUM(G34:G35)</f>
        <v>0</v>
      </c>
      <c r="H36" s="75"/>
    </row>
    <row r="37" spans="1:8" ht="18" customHeight="1" thickBot="1" x14ac:dyDescent="0.2">
      <c r="A37" s="43"/>
      <c r="B37" s="42" t="s">
        <v>73</v>
      </c>
      <c r="C37" s="41"/>
      <c r="D37" s="40" t="s">
        <v>47</v>
      </c>
      <c r="E37" s="74"/>
      <c r="F37" s="73" t="s">
        <v>47</v>
      </c>
      <c r="G37" s="8">
        <f>IF(G36="","",E37*G36)</f>
        <v>0</v>
      </c>
      <c r="H37" s="36"/>
    </row>
    <row r="38" spans="1:8" ht="18" customHeight="1" thickBot="1" x14ac:dyDescent="0.2">
      <c r="A38" s="14"/>
      <c r="B38" s="13" t="s">
        <v>72</v>
      </c>
      <c r="C38" s="12"/>
      <c r="D38" s="11"/>
      <c r="E38" s="16"/>
      <c r="F38" s="15"/>
      <c r="G38" s="37">
        <f>SUM(G36:G37)</f>
        <v>0</v>
      </c>
      <c r="H38" s="3"/>
    </row>
    <row r="39" spans="1:8" ht="18" customHeight="1" x14ac:dyDescent="0.15">
      <c r="A39" s="32" t="s">
        <v>33</v>
      </c>
      <c r="B39" s="31"/>
      <c r="C39" s="31"/>
      <c r="D39" s="63"/>
      <c r="E39" s="30"/>
      <c r="F39" s="31"/>
      <c r="G39" s="30"/>
      <c r="H39" s="29"/>
    </row>
    <row r="40" spans="1:8" ht="18" customHeight="1" x14ac:dyDescent="0.15">
      <c r="A40" s="72"/>
      <c r="B40" s="68" t="s">
        <v>21</v>
      </c>
      <c r="C40" s="67" t="s">
        <v>70</v>
      </c>
      <c r="D40" s="22" t="s">
        <v>31</v>
      </c>
      <c r="E40" s="71">
        <v>7</v>
      </c>
      <c r="F40" s="28"/>
      <c r="G40" s="19" t="str">
        <f>IF(F40="","",E40*F40)</f>
        <v/>
      </c>
      <c r="H40" s="70"/>
    </row>
    <row r="41" spans="1:8" ht="18" customHeight="1" x14ac:dyDescent="0.15">
      <c r="A41" s="69"/>
      <c r="B41" s="68" t="s">
        <v>71</v>
      </c>
      <c r="C41" s="67" t="s">
        <v>70</v>
      </c>
      <c r="D41" s="22" t="s">
        <v>31</v>
      </c>
      <c r="E41" s="66">
        <v>16</v>
      </c>
      <c r="F41" s="26"/>
      <c r="G41" s="19" t="str">
        <f>IF(F41="","",E41*F41)</f>
        <v/>
      </c>
      <c r="H41" s="65"/>
    </row>
    <row r="42" spans="1:8" ht="18" customHeight="1" x14ac:dyDescent="0.15">
      <c r="A42" s="25"/>
      <c r="B42" s="59" t="s">
        <v>40</v>
      </c>
      <c r="C42" s="64" t="s">
        <v>41</v>
      </c>
      <c r="D42" s="22" t="s">
        <v>34</v>
      </c>
      <c r="E42" s="21">
        <v>1</v>
      </c>
      <c r="F42" s="20"/>
      <c r="G42" s="19" t="str">
        <f>IF(F42="","",E42*F42)</f>
        <v/>
      </c>
      <c r="H42" s="18"/>
    </row>
    <row r="43" spans="1:8" ht="18" customHeight="1" x14ac:dyDescent="0.15">
      <c r="A43" s="60"/>
      <c r="B43" s="59" t="s">
        <v>69</v>
      </c>
      <c r="C43" s="64" t="s">
        <v>35</v>
      </c>
      <c r="D43" s="22" t="s">
        <v>31</v>
      </c>
      <c r="E43" s="21">
        <v>23</v>
      </c>
      <c r="F43" s="20"/>
      <c r="G43" s="19" t="str">
        <f>IF(F43="","",E43*F43)</f>
        <v/>
      </c>
      <c r="H43" s="18"/>
    </row>
    <row r="44" spans="1:8" ht="18" customHeight="1" thickBot="1" x14ac:dyDescent="0.2">
      <c r="A44" s="14"/>
      <c r="B44" s="13" t="s">
        <v>68</v>
      </c>
      <c r="C44" s="12"/>
      <c r="D44" s="11"/>
      <c r="E44" s="16"/>
      <c r="F44" s="15"/>
      <c r="G44" s="56">
        <f>SUM(G40:G43)</f>
        <v>0</v>
      </c>
      <c r="H44" s="3"/>
    </row>
    <row r="45" spans="1:8" ht="18" customHeight="1" x14ac:dyDescent="0.15">
      <c r="A45" s="32" t="s">
        <v>67</v>
      </c>
      <c r="B45" s="31"/>
      <c r="C45" s="31"/>
      <c r="D45" s="63"/>
      <c r="E45" s="30"/>
      <c r="F45" s="31"/>
      <c r="G45" s="30"/>
      <c r="H45" s="29"/>
    </row>
    <row r="46" spans="1:8" ht="18" customHeight="1" x14ac:dyDescent="0.15">
      <c r="A46" s="49" t="s">
        <v>66</v>
      </c>
      <c r="B46" s="48" t="s">
        <v>65</v>
      </c>
      <c r="C46" s="47" t="s">
        <v>64</v>
      </c>
      <c r="D46" s="22" t="s">
        <v>34</v>
      </c>
      <c r="E46" s="21">
        <v>2</v>
      </c>
      <c r="F46" s="45"/>
      <c r="G46" s="19" t="str">
        <f>IF(F46="","",E46*F46)</f>
        <v/>
      </c>
      <c r="H46" s="62"/>
    </row>
    <row r="47" spans="1:8" ht="18" customHeight="1" x14ac:dyDescent="0.15">
      <c r="A47" s="25"/>
      <c r="B47" s="59" t="s">
        <v>63</v>
      </c>
      <c r="C47" s="61"/>
      <c r="D47" s="22" t="s">
        <v>34</v>
      </c>
      <c r="E47" s="21">
        <v>1</v>
      </c>
      <c r="F47" s="20"/>
      <c r="G47" s="19" t="str">
        <f>IF(F47="","",E47*F47)</f>
        <v/>
      </c>
      <c r="H47" s="18"/>
    </row>
    <row r="48" spans="1:8" ht="18" customHeight="1" x14ac:dyDescent="0.15">
      <c r="A48" s="60"/>
      <c r="B48" s="59" t="s">
        <v>62</v>
      </c>
      <c r="C48" s="61"/>
      <c r="D48" s="22" t="s">
        <v>34</v>
      </c>
      <c r="E48" s="21">
        <v>1</v>
      </c>
      <c r="F48" s="20"/>
      <c r="G48" s="19" t="str">
        <f>IF(F48="","",E48*F48)</f>
        <v/>
      </c>
      <c r="H48" s="18"/>
    </row>
    <row r="49" spans="1:8" ht="18" customHeight="1" x14ac:dyDescent="0.15">
      <c r="A49" s="60"/>
      <c r="B49" s="59" t="s">
        <v>61</v>
      </c>
      <c r="C49" s="61"/>
      <c r="D49" s="22" t="s">
        <v>34</v>
      </c>
      <c r="E49" s="21">
        <v>1</v>
      </c>
      <c r="F49" s="20"/>
      <c r="G49" s="19" t="str">
        <f>IF(F49="","",E49*F49)</f>
        <v/>
      </c>
      <c r="H49" s="18"/>
    </row>
    <row r="50" spans="1:8" ht="18" customHeight="1" x14ac:dyDescent="0.15">
      <c r="A50" s="60"/>
      <c r="B50" s="59" t="s">
        <v>60</v>
      </c>
      <c r="C50" s="58" t="s">
        <v>59</v>
      </c>
      <c r="D50" s="22" t="s">
        <v>34</v>
      </c>
      <c r="E50" s="21">
        <v>1</v>
      </c>
      <c r="F50" s="57"/>
      <c r="G50" s="19" t="str">
        <f>IF(F50="","",E50*F50)</f>
        <v/>
      </c>
      <c r="H50" s="18"/>
    </row>
    <row r="51" spans="1:8" ht="18" customHeight="1" thickBot="1" x14ac:dyDescent="0.2">
      <c r="A51" s="14"/>
      <c r="B51" s="13" t="s">
        <v>58</v>
      </c>
      <c r="C51" s="12"/>
      <c r="D51" s="11"/>
      <c r="E51" s="16"/>
      <c r="F51" s="15"/>
      <c r="G51" s="56">
        <f>SUM(G46:G50)</f>
        <v>0</v>
      </c>
      <c r="H51" s="3"/>
    </row>
    <row r="52" spans="1:8" ht="18" customHeight="1" x14ac:dyDescent="0.15">
      <c r="A52" s="32" t="s">
        <v>57</v>
      </c>
      <c r="B52" s="31"/>
      <c r="C52" s="31"/>
      <c r="D52" s="55"/>
      <c r="E52" s="54"/>
      <c r="F52" s="53"/>
      <c r="G52" s="52"/>
      <c r="H52" s="51"/>
    </row>
    <row r="53" spans="1:8" s="50" customFormat="1" ht="18" customHeight="1" x14ac:dyDescent="0.15">
      <c r="A53" s="49"/>
      <c r="B53" s="48" t="s">
        <v>22</v>
      </c>
      <c r="C53" s="47" t="s">
        <v>56</v>
      </c>
      <c r="D53" s="22" t="s">
        <v>31</v>
      </c>
      <c r="E53" s="46">
        <v>14</v>
      </c>
      <c r="F53" s="45"/>
      <c r="G53" s="19" t="str">
        <f>IF(F53="","",E53*F53)</f>
        <v/>
      </c>
      <c r="H53" s="44"/>
    </row>
    <row r="54" spans="1:8" ht="18" customHeight="1" thickBot="1" x14ac:dyDescent="0.2">
      <c r="A54" s="14"/>
      <c r="B54" s="13" t="s">
        <v>55</v>
      </c>
      <c r="C54" s="12"/>
      <c r="D54" s="11"/>
      <c r="E54" s="16"/>
      <c r="F54" s="15"/>
      <c r="G54" s="8">
        <f>SUM(G50:G53)</f>
        <v>0</v>
      </c>
      <c r="H54" s="3"/>
    </row>
    <row r="55" spans="1:8" ht="18" customHeight="1" thickBot="1" x14ac:dyDescent="0.2">
      <c r="A55" s="43"/>
      <c r="B55" s="42" t="s">
        <v>54</v>
      </c>
      <c r="C55" s="41"/>
      <c r="D55" s="40"/>
      <c r="E55" s="39"/>
      <c r="F55" s="38"/>
      <c r="G55" s="37">
        <f>G54+G51+G44+G38+G32+G8</f>
        <v>0</v>
      </c>
      <c r="H55" s="36"/>
    </row>
    <row r="56" spans="1:8" ht="18" customHeight="1" thickBot="1" x14ac:dyDescent="0.2">
      <c r="A56" s="14"/>
      <c r="B56" s="13" t="s">
        <v>49</v>
      </c>
      <c r="C56" s="12"/>
      <c r="D56" s="11" t="s">
        <v>48</v>
      </c>
      <c r="E56" s="10">
        <v>10</v>
      </c>
      <c r="F56" s="9" t="s">
        <v>47</v>
      </c>
      <c r="G56" s="8">
        <f>G55*0.1</f>
        <v>0</v>
      </c>
      <c r="H56" s="3"/>
    </row>
    <row r="57" spans="1:8" ht="18" customHeight="1" thickBot="1" x14ac:dyDescent="0.2">
      <c r="A57" s="7" t="s">
        <v>39</v>
      </c>
      <c r="B57" s="6"/>
      <c r="C57" s="6"/>
      <c r="D57" s="6"/>
      <c r="E57" s="6"/>
      <c r="F57" s="5"/>
      <c r="G57" s="4">
        <f>SUM(G55:G56)</f>
        <v>0</v>
      </c>
      <c r="H57" s="3"/>
    </row>
    <row r="58" spans="1:8" ht="18" customHeight="1" thickBot="1" x14ac:dyDescent="0.2">
      <c r="A58" s="35"/>
      <c r="B58" s="35"/>
      <c r="C58" s="35"/>
      <c r="D58" s="35"/>
      <c r="E58" s="35"/>
      <c r="F58" s="35"/>
      <c r="G58" s="34"/>
      <c r="H58" s="33"/>
    </row>
    <row r="59" spans="1:8" ht="18" customHeight="1" thickBot="1" x14ac:dyDescent="0.2">
      <c r="A59" s="100" t="s">
        <v>44</v>
      </c>
      <c r="B59" s="101"/>
      <c r="C59" s="102"/>
      <c r="D59" s="103" t="s">
        <v>29</v>
      </c>
      <c r="E59" s="103" t="s">
        <v>0</v>
      </c>
      <c r="F59" s="104" t="s">
        <v>1</v>
      </c>
      <c r="G59" s="103" t="s">
        <v>45</v>
      </c>
      <c r="H59" s="105" t="s">
        <v>2</v>
      </c>
    </row>
    <row r="60" spans="1:8" ht="18" customHeight="1" x14ac:dyDescent="0.15">
      <c r="A60" s="32" t="s">
        <v>84</v>
      </c>
      <c r="B60" s="31"/>
      <c r="C60" s="31"/>
      <c r="D60" s="30"/>
      <c r="E60" s="30"/>
      <c r="F60" s="31"/>
      <c r="G60" s="30"/>
      <c r="H60" s="29"/>
    </row>
    <row r="61" spans="1:8" ht="18" customHeight="1" x14ac:dyDescent="0.15">
      <c r="A61" s="25"/>
      <c r="B61" s="27" t="s">
        <v>53</v>
      </c>
      <c r="C61" s="23" t="s">
        <v>36</v>
      </c>
      <c r="D61" s="22" t="s">
        <v>34</v>
      </c>
      <c r="E61" s="21">
        <v>1</v>
      </c>
      <c r="F61" s="28"/>
      <c r="G61" s="19" t="str">
        <f>IF(F61="","",E61*F61)</f>
        <v/>
      </c>
      <c r="H61" s="18"/>
    </row>
    <row r="62" spans="1:8" ht="18" customHeight="1" x14ac:dyDescent="0.15">
      <c r="A62" s="25"/>
      <c r="B62" s="27" t="s">
        <v>52</v>
      </c>
      <c r="C62" s="23" t="s">
        <v>36</v>
      </c>
      <c r="D62" s="22" t="s">
        <v>34</v>
      </c>
      <c r="E62" s="21">
        <v>1</v>
      </c>
      <c r="F62" s="26"/>
      <c r="G62" s="19" t="str">
        <f>IF(F62="","",E62*F62)</f>
        <v/>
      </c>
      <c r="H62" s="18"/>
    </row>
    <row r="63" spans="1:8" ht="18" customHeight="1" x14ac:dyDescent="0.15">
      <c r="A63" s="25"/>
      <c r="B63" s="24" t="s">
        <v>51</v>
      </c>
      <c r="C63" s="23" t="s">
        <v>36</v>
      </c>
      <c r="D63" s="22" t="s">
        <v>34</v>
      </c>
      <c r="E63" s="21">
        <v>1</v>
      </c>
      <c r="F63" s="20"/>
      <c r="G63" s="19" t="str">
        <f>IF(F63="","",E63*F63)</f>
        <v/>
      </c>
      <c r="H63" s="18"/>
    </row>
    <row r="64" spans="1:8" ht="18" customHeight="1" thickBot="1" x14ac:dyDescent="0.2">
      <c r="A64" s="14"/>
      <c r="B64" s="13" t="s">
        <v>50</v>
      </c>
      <c r="C64" s="12"/>
      <c r="D64" s="17"/>
      <c r="E64" s="16"/>
      <c r="F64" s="15"/>
      <c r="G64" s="8">
        <f>SUM(G61:G63)</f>
        <v>0</v>
      </c>
      <c r="H64" s="3"/>
    </row>
    <row r="65" spans="1:8" ht="18" customHeight="1" thickBot="1" x14ac:dyDescent="0.2">
      <c r="A65" s="14"/>
      <c r="B65" s="13" t="s">
        <v>49</v>
      </c>
      <c r="C65" s="12"/>
      <c r="D65" s="11" t="s">
        <v>48</v>
      </c>
      <c r="E65" s="10">
        <v>10</v>
      </c>
      <c r="F65" s="9" t="s">
        <v>47</v>
      </c>
      <c r="G65" s="8">
        <f>G64*0.1</f>
        <v>0</v>
      </c>
      <c r="H65" s="3"/>
    </row>
    <row r="66" spans="1:8" ht="18" customHeight="1" thickBot="1" x14ac:dyDescent="0.2">
      <c r="A66" s="7" t="s">
        <v>39</v>
      </c>
      <c r="B66" s="6"/>
      <c r="C66" s="6"/>
      <c r="D66" s="6"/>
      <c r="E66" s="6"/>
      <c r="F66" s="5"/>
      <c r="G66" s="4">
        <f>SUM(G64:G65)</f>
        <v>0</v>
      </c>
      <c r="H66" s="3"/>
    </row>
    <row r="67" spans="1:8" ht="18" customHeight="1" x14ac:dyDescent="0.15">
      <c r="A67" s="98"/>
      <c r="B67" s="98"/>
      <c r="C67" s="98"/>
      <c r="D67" s="98"/>
      <c r="E67" s="98"/>
      <c r="F67" s="98"/>
      <c r="G67" s="99"/>
      <c r="H67" s="50"/>
    </row>
    <row r="68" spans="1:8" ht="18" customHeight="1" x14ac:dyDescent="0.15">
      <c r="B68" s="94" t="s">
        <v>26</v>
      </c>
    </row>
    <row r="69" spans="1:8" ht="18" customHeight="1" x14ac:dyDescent="0.15">
      <c r="B69" s="94" t="s">
        <v>27</v>
      </c>
    </row>
    <row r="70" spans="1:8" ht="18" customHeight="1" x14ac:dyDescent="0.15">
      <c r="B70" s="94" t="s">
        <v>43</v>
      </c>
    </row>
    <row r="71" spans="1:8" ht="18" customHeight="1" x14ac:dyDescent="0.15">
      <c r="B71" s="1"/>
    </row>
    <row r="72" spans="1:8" ht="18" customHeight="1" x14ac:dyDescent="0.15"/>
    <row r="73" spans="1:8" ht="18" customHeight="1" x14ac:dyDescent="0.15"/>
    <row r="74" spans="1:8" ht="18" customHeight="1" x14ac:dyDescent="0.15"/>
  </sheetData>
  <mergeCells count="29">
    <mergeCell ref="A2:H2"/>
    <mergeCell ref="A17:A19"/>
    <mergeCell ref="B17:B19"/>
    <mergeCell ref="A20:A24"/>
    <mergeCell ref="B56:C56"/>
    <mergeCell ref="A57:F57"/>
    <mergeCell ref="B64:C64"/>
    <mergeCell ref="B54:C54"/>
    <mergeCell ref="B55:C55"/>
    <mergeCell ref="B44:C44"/>
    <mergeCell ref="B51:C51"/>
    <mergeCell ref="B38:C38"/>
    <mergeCell ref="A25:A26"/>
    <mergeCell ref="B25:B26"/>
    <mergeCell ref="B30:C30"/>
    <mergeCell ref="B31:C31"/>
    <mergeCell ref="B65:C65"/>
    <mergeCell ref="A66:F66"/>
    <mergeCell ref="A59:C59"/>
    <mergeCell ref="B32:C32"/>
    <mergeCell ref="B36:C36"/>
    <mergeCell ref="B37:C37"/>
    <mergeCell ref="A4:C4"/>
    <mergeCell ref="B8:C8"/>
    <mergeCell ref="A10:A13"/>
    <mergeCell ref="B10:B13"/>
    <mergeCell ref="A14:A16"/>
    <mergeCell ref="B14:B16"/>
    <mergeCell ref="B20:B24"/>
  </mergeCells>
  <phoneticPr fontId="2"/>
  <pageMargins left="0.59055118110236227" right="0.23622047244094491" top="0.55118110236220474" bottom="0.55118110236220474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別紙１２</vt:lpstr>
      <vt:lpstr>別紙１２!Print_Area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2016-02-26T07:41:16Z</dcterms:created>
  <dcterms:modified xsi:type="dcterms:W3CDTF">2025-06-23T04:14:12Z</dcterms:modified>
</cp:coreProperties>
</file>