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
    </mc:Choice>
  </mc:AlternateContent>
  <workbookProtection workbookAlgorithmName="SHA-512" workbookHashValue="xFRXOrKxdq43lVwP67nKseAzPEIsC5v5LVXxrdeKXbo32CyOOWQ+QXc9i2L1+lWJMreKoSpzC44wBdoEt+rl7A==" workbookSaltValue="pHCND4k4otbYrjt091pv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<sst xmlns="http://schemas.openxmlformats.org/spreadsheetml/2006/main" count="236" uniqueCount="119">
  <si>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</si>
  <si>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</si>
  <si>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</si>
  <si>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</si>
  <si>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</si>
  <si>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</si>
  <si>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</si>
  <si>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</si>
  <si>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</si>
  <si>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</si>
  <si>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</si>
  <si>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</si>
  <si>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</si>
  <si>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</si>
  <si>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</si>
  <si>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</si>
  <si>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</si>
  <si>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</si>
  <si>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</si>
  <si>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</si>
  <si>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</si>
  <si>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</si>
  <si>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</si>
  <si>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</si>
  <si>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</si>
  <si>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</si>
  <si>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</si>
  <si>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</si>
  <si>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</si>
  <si>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</si>
  <si>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</si>
  <si>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</si>
  <si>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</si>
  <si>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</si>
  <si>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</si>
  <si>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</si>
  <si>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</si>
  <si>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</si>
  <si>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</si>
  <si>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</si>
  <si>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</si>
  <si>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</si>
  <si>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</si>
  <si>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</si>
  <si>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</si>
  <si>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</si>
  <si>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</si>
  <si>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</si>
  <si>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</si>
  <si>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</si>
  <si>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</si>
  <si>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</si>
  <si>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</si>
  <si>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</si>
  <si>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</si>
  <si>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</si>
  <si>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</si>
  <si>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</si>
  <si>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</si>
  <si>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</si>
  <si>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</si>
  <si>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</si>
  <si>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</si>
  <si>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</si>
  <si>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</si>
  <si>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</si>
  <si>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</si>
  <si>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</si>
  <si>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</si>
  <si>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</si>
  <si>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</si>
  <si>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</si>
  <si>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</si>
  <si>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</si>
  <si>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</si>
  <si>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</si>
  <si>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</si>
  <si>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</si>
  <si>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</si>
  <si>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</si>
  <si>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</si>
  <si>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</si>
  <si>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</si>
  <si>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</si>
  <si>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</si>
  <si>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</si>
  <si>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</si>
  <si>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</si>
  <si>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</si>
  <si>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</si>
  <si>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</si>
  <si>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</si>
  <si>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</si>
  <si>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</si>
  <si>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</si>
  <si>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</si>
  <si>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</si>
  <si>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</si>
  <si>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</si>
  <si>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</si>
  <si>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</si>
  <si>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</si>
  <si>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</si>
  <si>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</si>
  <si>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</si>
  <si>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</si>
  <si>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</si>
  <si>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</si>
  <si>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</si>
  <si>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</si>
  <si>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</si>
  <si>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</si>
  <si>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</si>
  <si>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</si>
  <si>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</si>
  <si>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</si>
  <si>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処理場の規模が小規模であり、設備機器点数も少数ではあるが、修繕を行う場合は単年に集中しないように計画を立てて修繕を行っている。</t>
    <rPh sb="1" eb="4">
      <t>ショリジョウ</t>
    </rPh>
    <rPh sb="5" eb="7">
      <t>キボ</t>
    </rPh>
    <rPh sb="8" eb="11">
      <t>ショウキボ</t>
    </rPh>
    <rPh sb="15" eb="17">
      <t>セツビ</t>
    </rPh>
    <rPh sb="17" eb="19">
      <t>キキ</t>
    </rPh>
    <rPh sb="19" eb="21">
      <t>テンスウ</t>
    </rPh>
    <rPh sb="22" eb="24">
      <t>ショウスウ</t>
    </rPh>
    <rPh sb="30" eb="32">
      <t>シュウゼン</t>
    </rPh>
    <rPh sb="33" eb="34">
      <t>オコナ</t>
    </rPh>
    <rPh sb="35" eb="37">
      <t>バアイ</t>
    </rPh>
    <rPh sb="38" eb="39">
      <t>タン</t>
    </rPh>
    <rPh sb="39" eb="40">
      <t>ネン</t>
    </rPh>
    <rPh sb="41" eb="43">
      <t>シュウチュウ</t>
    </rPh>
    <rPh sb="49" eb="51">
      <t>ケイカク</t>
    </rPh>
    <rPh sb="52" eb="53">
      <t>タ</t>
    </rPh>
    <rPh sb="55" eb="57">
      <t>シュウゼン</t>
    </rPh>
    <rPh sb="58" eb="59">
      <t>オコナ</t>
    </rPh>
    <phoneticPr fontId="4"/>
  </si>
  <si>
    <t>　供用開始20年以上経過しているため、処理施設の計装盤等の電気機器の大規模改修を行う時期に来ているため、単年に多額の負担にならないよう計画的に修繕をするように努める。
　また、使用料に関しては加入が100％であり今後加入は見込めないため、料金改定を視野に入れ経営に努めていきたい。</t>
    <rPh sb="1" eb="3">
      <t>キョウヨウ</t>
    </rPh>
    <rPh sb="3" eb="5">
      <t>カイシ</t>
    </rPh>
    <rPh sb="7" eb="10">
      <t>ネンイジョウ</t>
    </rPh>
    <rPh sb="10" eb="12">
      <t>ケイカ</t>
    </rPh>
    <rPh sb="19" eb="21">
      <t>ショリ</t>
    </rPh>
    <rPh sb="21" eb="23">
      <t>シセツ</t>
    </rPh>
    <rPh sb="24" eb="26">
      <t>ケイソウ</t>
    </rPh>
    <rPh sb="26" eb="27">
      <t>バン</t>
    </rPh>
    <rPh sb="27" eb="28">
      <t>トウ</t>
    </rPh>
    <rPh sb="29" eb="31">
      <t>デンキ</t>
    </rPh>
    <rPh sb="31" eb="33">
      <t>キキ</t>
    </rPh>
    <rPh sb="34" eb="37">
      <t>ダイキボ</t>
    </rPh>
    <rPh sb="37" eb="39">
      <t>カイシュウ</t>
    </rPh>
    <rPh sb="40" eb="41">
      <t>オコナ</t>
    </rPh>
    <rPh sb="42" eb="44">
      <t>ジキ</t>
    </rPh>
    <rPh sb="45" eb="46">
      <t>キ</t>
    </rPh>
    <rPh sb="52" eb="53">
      <t>タン</t>
    </rPh>
    <rPh sb="53" eb="54">
      <t>ネン</t>
    </rPh>
    <rPh sb="55" eb="57">
      <t>タガク</t>
    </rPh>
    <rPh sb="58" eb="60">
      <t>フタン</t>
    </rPh>
    <rPh sb="67" eb="70">
      <t>ケイカクテキ</t>
    </rPh>
    <rPh sb="71" eb="73">
      <t>シュウゼン</t>
    </rPh>
    <rPh sb="79" eb="80">
      <t>ツト</t>
    </rPh>
    <rPh sb="88" eb="91">
      <t>シヨウリョウ</t>
    </rPh>
    <rPh sb="92" eb="93">
      <t>カン</t>
    </rPh>
    <rPh sb="96" eb="98">
      <t>カニュウ</t>
    </rPh>
    <rPh sb="106" eb="108">
      <t>コンゴ</t>
    </rPh>
    <rPh sb="108" eb="110">
      <t>カニュウ</t>
    </rPh>
    <rPh sb="111" eb="113">
      <t>ミコ</t>
    </rPh>
    <rPh sb="119" eb="121">
      <t>リョウキン</t>
    </rPh>
    <rPh sb="121" eb="123">
      <t>カイテイ</t>
    </rPh>
    <rPh sb="124" eb="126">
      <t>シヤ</t>
    </rPh>
    <rPh sb="127" eb="128">
      <t>イ</t>
    </rPh>
    <rPh sb="129" eb="131">
      <t>ケイエイ</t>
    </rPh>
    <rPh sb="132" eb="133">
      <t>ツト</t>
    </rPh>
    <phoneticPr fontId="4"/>
  </si>
  <si>
    <t>歳入に関しては、100％加入しているが処理区規模も小さく使用料収入が少なく、一般会計の繰入に依存していることがわかる。使用料に関しては、100％加入しているため、これ以上の収入は見込めない。歳出に関しては、ほぼ経常経費であり料金収入では到底まかない切れてはいないため、料金改定を視野に入れて行く必要がある。</t>
    <rPh sb="0" eb="2">
      <t>サイニュウ</t>
    </rPh>
    <rPh sb="3" eb="4">
      <t>カン</t>
    </rPh>
    <rPh sb="12" eb="14">
      <t>カニュウ</t>
    </rPh>
    <rPh sb="19" eb="24">
      <t>ショリクキボ</t>
    </rPh>
    <rPh sb="25" eb="26">
      <t>チイ</t>
    </rPh>
    <rPh sb="28" eb="31">
      <t>シヨウリョウ</t>
    </rPh>
    <rPh sb="31" eb="33">
      <t>シュウニュウ</t>
    </rPh>
    <rPh sb="34" eb="35">
      <t>スク</t>
    </rPh>
    <rPh sb="38" eb="42">
      <t>イッパンカイケイ</t>
    </rPh>
    <rPh sb="43" eb="45">
      <t>クリイレ</t>
    </rPh>
    <rPh sb="46" eb="48">
      <t>イゾン</t>
    </rPh>
    <rPh sb="59" eb="62">
      <t>シヨウリョウ</t>
    </rPh>
    <rPh sb="63" eb="64">
      <t>カン</t>
    </rPh>
    <rPh sb="72" eb="74">
      <t>カニュウ</t>
    </rPh>
    <rPh sb="83" eb="85">
      <t>イジョウ</t>
    </rPh>
    <rPh sb="86" eb="88">
      <t>シュウニュウ</t>
    </rPh>
    <rPh sb="89" eb="91">
      <t>ミコ</t>
    </rPh>
    <rPh sb="95" eb="97">
      <t>サイシュツ</t>
    </rPh>
    <rPh sb="98" eb="99">
      <t>カン</t>
    </rPh>
    <rPh sb="105" eb="109">
      <t>ケイジョウケイヒ</t>
    </rPh>
    <rPh sb="112" eb="116">
      <t>リョウキンシュウニュウ</t>
    </rPh>
    <rPh sb="118" eb="120">
      <t>トウテイ</t>
    </rPh>
    <rPh sb="124" eb="125">
      <t>キ</t>
    </rPh>
    <rPh sb="134" eb="136">
      <t>リョウキン</t>
    </rPh>
    <rPh sb="136" eb="138">
      <t>カイテイ</t>
    </rPh>
    <rPh sb="139" eb="141">
      <t>シヤ</t>
    </rPh>
    <rPh sb="142" eb="143">
      <t>イ</t>
    </rPh>
    <rPh sb="145" eb="146">
      <t>イ</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</si>
</sst>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EF-4E00-8DE6-CA0AB6B09A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EF-4E00-8DE6-CA0AB6B09A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95.09</c:v>
                </c:pt>
                <c:pt idx="1">
                  <c:v>97.11</c:v>
                </c:pt>
                <c:pt idx="2">
                  <c:v>110.57</c:v>
                </c:pt>
                <c:pt idx="3">
                  <c:v>96.95</c:v>
                </c:pt>
                <c:pt idx="4">
                  <c:v>55.42</c:v>
                </c:pt>
              </c:numCache>
            </c:numRef>
          </c:val>
          <c:extLst>
            <c:ext xmlns:c16="http://schemas.microsoft.com/office/drawing/2014/chart" uri="{C3380CC4-5D6E-409C-BE32-E72D297353CC}">
              <c16:uniqueId val="{00000000-51C8-4CFE-8C54-6D9673D002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8-4CFE-8C54-6D9673D002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A-42BA-AEDD-F604B81398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A-42BA-AEDD-F604B81398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0-43DD-A0C5-F684B993E1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0-43DD-A0C5-F684B993E1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E-4DD2-885B-39C879C62E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E-4DD2-885B-39C879C62E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4-4B87-B8CF-3B257A82ED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4-4B87-B8CF-3B257A82ED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1177.17</c:v>
                </c:pt>
                <c:pt idx="1">
                  <c:v>1026.24</c:v>
                </c:pt>
                <c:pt idx="2">
                  <c:v>926.81</c:v>
                </c:pt>
                <c:pt idx="3">
                  <c:v>834.85</c:v>
                </c:pt>
                <c:pt idx="4">
                  <c:v>1016.97</c:v>
                </c:pt>
              </c:numCache>
            </c:numRef>
          </c:val>
          <c:extLst>
            <c:ext xmlns:c16="http://schemas.microsoft.com/office/drawing/2014/chart" uri="{C3380CC4-5D6E-409C-BE32-E72D297353CC}">
              <c16:uniqueId val="{00000000-BE5C-4978-B97B-829F728EA7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BE5C-4978-B97B-829F728EA7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82.46</c:v>
                </c:pt>
                <c:pt idx="1">
                  <c:v>80.040000000000006</c:v>
                </c:pt>
                <c:pt idx="2">
                  <c:v>83.35</c:v>
                </c:pt>
                <c:pt idx="3">
                  <c:v>38.53</c:v>
                </c:pt>
                <c:pt idx="4">
                  <c:v>17.670000000000002</c:v>
                </c:pt>
              </c:numCache>
            </c:numRef>
          </c:val>
          <c:extLst>
            <c:ext xmlns:c16="http://schemas.microsoft.com/office/drawing/2014/chart" uri="{C3380CC4-5D6E-409C-BE32-E72D297353CC}">
              <c16:uniqueId val="{00000000-C85E-4719-90A3-A79008FAAF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C85E-4719-90A3-A79008FAAF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191.36</c:v>
                </c:pt>
                <c:pt idx="1">
                  <c:v>199.33</c:v>
                </c:pt>
                <c:pt idx="2">
                  <c:v>188.91</c:v>
                </c:pt>
                <c:pt idx="3">
                  <c:v>393.26</c:v>
                </c:pt>
                <c:pt idx="4">
                  <c:v>911.69</c:v>
                </c:pt>
              </c:numCache>
            </c:numRef>
          </c:val>
          <c:extLst>
            <c:ext xmlns:c16="http://schemas.microsoft.com/office/drawing/2014/chart" uri="{C3380CC4-5D6E-409C-BE32-E72D297353CC}">
              <c16:uniqueId val="{00000000-D005-4A0A-B755-B1CF11C922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D005-4A0A-B755-B1CF11C922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43.33</c:v>
                </c:pt>
                <c:pt idx="1">
                  <c:v>43.33</c:v>
                </c:pt>
                <c:pt idx="2">
                  <c:v>43.33</c:v>
                </c:pt>
                <c:pt idx="3">
                  <c:v>43.33</c:v>
                </c:pt>
                <c:pt idx="4">
                  <c:v>43.33</c:v>
                </c:pt>
              </c:numCache>
            </c:numRef>
          </c:val>
          <c:extLst>
            <c:ext xmlns:c16="http://schemas.microsoft.com/office/drawing/2014/chart" uri="{C3380CC4-5D6E-409C-BE32-E72D297353CC}">
              <c16:uniqueId val="{00000000-8CB1-46A1-8BED-C771E4FCA2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8CB1-46A1-8BED-C771E4FCA2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86-46C8-BC7A-28CFF4380A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0086-46C8-BC7A-28CFF4380A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柳津町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簡易排水</v>
      </c>
      <c r="Q8" s="66"/>
      <c r="R8" s="66"/>
      <c r="S8" s="66"/>
      <c r="T8" s="66"/>
      <c r="U8" s="66"/>
      <c r="V8" s="66"/>
      <c r="W8" s="66" t="str">
        <f>データ!L6</f>
        <v>J2</v>
      </c>
      <c r="X8" s="66"/>
      <c r="Y8" s="66"/>
      <c r="Z8" s="66"/>
      <c r="AA8" s="66"/>
      <c r="AB8" s="66"/>
      <c r="AC8" s="66"/>
      <c r="AD8" s="67" t="str">
        <f>データ!$M$6</f>
        <v>非設置</v>
      </c>
      <c r="AE8" s="67"/>
      <c r="AF8" s="67"/>
      <c r="AG8" s="67"/>
      <c r="AH8" s="67"/>
      <c r="AI8" s="67"/>
      <c r="AJ8" s="67"/>
      <c r="AK8" s="3"/>
      <c r="AL8" s="46">
        <f>データ!S6</f>
        <v>3042</v>
      </c>
      <c r="AM8" s="46"/>
      <c r="AN8" s="46"/>
      <c r="AO8" s="46"/>
      <c r="AP8" s="46"/>
      <c r="AQ8" s="46"/>
      <c r="AR8" s="46"/>
      <c r="AS8" s="46"/>
      <c r="AT8" s="45">
        <f>データ!T6</f>
        <v>175.82</v>
      </c>
      <c r="AU8" s="45"/>
      <c r="AV8" s="45"/>
      <c r="AW8" s="45"/>
      <c r="AX8" s="45"/>
      <c r="AY8" s="45"/>
      <c r="AZ8" s="45"/>
      <c r="BA8" s="45"/>
      <c r="BB8" s="45">
        <f>データ!U6</f>
        <v>17.3</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1.53</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46</v>
      </c>
      <c r="AM10" s="46"/>
      <c r="AN10" s="46"/>
      <c r="AO10" s="46"/>
      <c r="AP10" s="46"/>
      <c r="AQ10" s="46"/>
      <c r="AR10" s="46"/>
      <c r="AS10" s="46"/>
      <c r="AT10" s="45">
        <f>データ!W6</f>
        <v>0.05</v>
      </c>
      <c r="AU10" s="45"/>
      <c r="AV10" s="45"/>
      <c r="AW10" s="45"/>
      <c r="AX10" s="45"/>
      <c r="AY10" s="45"/>
      <c r="AZ10" s="45"/>
      <c r="BA10" s="45"/>
      <c r="BB10" s="45">
        <f>データ!X6</f>
        <v>920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44</v>
      </c>
      <c r="N86" s="12" t="s">
        <v>44</v>
      </c>
      <c r="O86" s="12" t="str">
        <f>データ!EO6</f>
        <v>【0.00】</v>
      </c>
    </row>
  </sheetData>
  <sheetProtection algorithmName="SHA-512" hashValue="rK+XcJzQCr8j9PqO4sJijbde3UwzPZMsBxmZ5TD38ekKS7NeXRAI98xBSxXHIC9Gv+NdQl2Evgqsu6bq+kugPg==" saltValue="68YEuI01XGunwghcF8rY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74233</v>
      </c>
      <c r="D6" s="19">
        <f t="shared" si="3"/>
        <v>47</v>
      </c>
      <c r="E6" s="19">
        <f t="shared" si="3"/>
        <v>17</v>
      </c>
      <c r="F6" s="19">
        <f t="shared" si="3"/>
        <v>8</v>
      </c>
      <c r="G6" s="19">
        <f t="shared" si="3"/>
        <v>0</v>
      </c>
      <c r="H6" s="19" t="str">
        <f t="shared" si="3"/>
        <v>福島県　柳津町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1.53</v>
      </c>
      <c r="Q6" s="20">
        <f t="shared" si="3"/>
        <v>100</v>
      </c>
      <c r="R6" s="20">
        <f t="shared" si="3"/>
        <v>3850</v>
      </c>
      <c r="S6" s="20">
        <f t="shared" si="3"/>
        <v>3042</v>
      </c>
      <c r="T6" s="20">
        <f t="shared" si="3"/>
        <v>175.82</v>
      </c>
      <c r="U6" s="20">
        <f t="shared" si="3"/>
        <v>17.3</v>
      </c>
      <c r="V6" s="20">
        <f t="shared" si="3"/>
        <v>46</v>
      </c>
      <c r="W6" s="20">
        <f t="shared" si="3"/>
        <v>0.05</v>
      </c>
      <c r="X6" s="20">
        <f t="shared" si="3"/>
        <v>920</v>
      </c>
      <c r="Y6" s="21">
        <f>IF(Y7="",NA(),Y7)</f>
        <v>95.09</v>
      </c>
      <c r="Z6" s="21">
        <f t="shared" ref="Z6:AH6" si="4">IF(Z7="",NA(),Z7)</f>
        <v>97.11</v>
      </c>
      <c r="AA6" s="21">
        <f t="shared" si="4"/>
        <v>110.57</v>
      </c>
      <c r="AB6" s="21">
        <f t="shared" si="4"/>
        <v>96.95</v>
      </c>
      <c r="AC6" s="21">
        <f t="shared" si="4"/>
        <v>55.42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1177.17</v>
      </c>
      <c r="BG6" s="21">
        <f t="shared" ref="BG6:BO6" si="7">IF(BG7="",NA(),BG7)</f>
        <v>1026.24</v>
      </c>
      <c r="BH6" s="21">
        <f t="shared" si="7"/>
        <v>926.81</v>
      </c>
      <c r="BI6" s="21">
        <f t="shared" si="7"/>
        <v>834.85</v>
      </c>
      <c r="BJ6" s="21">
        <f t="shared" si="7"/>
        <v>1016.97</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82.46</v>
      </c>
      <c r="BR6" s="21">
        <f t="shared" ref="BR6:BZ6" si="8">IF(BR7="",NA(),BR7)</f>
        <v>80.040000000000006</v>
      </c>
      <c r="BS6" s="21">
        <f t="shared" si="8"/>
        <v>83.35</v>
      </c>
      <c r="BT6" s="21">
        <f t="shared" si="8"/>
        <v>38.53</v>
      </c>
      <c r="BU6" s="21">
        <f t="shared" si="8"/>
        <v>17.670000000000002</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191.36</v>
      </c>
      <c r="CC6" s="21">
        <f t="shared" ref="CC6:CK6" si="9">IF(CC7="",NA(),CC7)</f>
        <v>199.33</v>
      </c>
      <c r="CD6" s="21">
        <f t="shared" si="9"/>
        <v>188.91</v>
      </c>
      <c r="CE6" s="21">
        <f t="shared" si="9"/>
        <v>393.26</v>
      </c>
      <c r="CF6" s="21">
        <f t="shared" si="9"/>
        <v>911.69</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43.33</v>
      </c>
      <c r="CN6" s="21">
        <f t="shared" ref="CN6:CV6" si="10">IF(CN7="",NA(),CN7)</f>
        <v>43.33</v>
      </c>
      <c r="CO6" s="21">
        <f t="shared" si="10"/>
        <v>43.33</v>
      </c>
      <c r="CP6" s="21">
        <f t="shared" si="10"/>
        <v>43.33</v>
      </c>
      <c r="CQ6" s="21">
        <f t="shared" si="10"/>
        <v>43.33</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74233</v>
      </c>
      <c r="D7" s="23">
        <v>47</v>
      </c>
      <c r="E7" s="23">
        <v>17</v>
      </c>
      <c r="F7" s="23">
        <v>8</v>
      </c>
      <c r="G7" s="23">
        <v>0</v>
      </c>
      <c r="H7" s="23" t="s">
        <v>98</v>
      </c>
      <c r="I7" s="23" t="s">
        <v>99</v>
      </c>
      <c r="J7" s="23" t="s">
        <v>100</v>
      </c>
      <c r="K7" s="23" t="s">
        <v>101</v>
      </c>
      <c r="L7" s="23" t="s">
        <v>102</v>
      </c>
      <c r="M7" s="23" t="s">
        <v>103</v>
      </c>
      <c r="N7" s="24" t="s">
        <v>104</v>
      </c>
      <c r="O7" s="24" t="s">
        <v>105</v>
      </c>
      <c r="P7" s="24">
        <v>1.53</v>
      </c>
      <c r="Q7" s="24">
        <v>100</v>
      </c>
      <c r="R7" s="24">
        <v>3850</v>
      </c>
      <c r="S7" s="24">
        <v>3042</v>
      </c>
      <c r="T7" s="24">
        <v>175.82</v>
      </c>
      <c r="U7" s="24">
        <v>17.3</v>
      </c>
      <c r="V7" s="24">
        <v>46</v>
      </c>
      <c r="W7" s="24">
        <v>0.05</v>
      </c>
      <c r="X7" s="24">
        <v>920</v>
      </c>
      <c r="Y7" s="24">
        <v>95.09</v>
      </c>
      <c r="Z7" s="24">
        <v>97.11</v>
      </c>
      <c r="AA7" s="24">
        <v>110.57</v>
      </c>
      <c r="AB7" s="24">
        <v>96.95</v>
      </c>
      <c r="AC7" s="24">
        <v>55.42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1177.17</v>
      </c>
      <c r="BG7" s="24">
        <v>1026.24</v>
      </c>
      <c r="BH7" s="24">
        <v>926.81</v>
      </c>
      <c r="BI7" s="24">
        <v>834.85</v>
      </c>
      <c r="BJ7" s="24">
        <v>1016.97</v>
      </c>
      <c r="BK7" s="24">
        <v>196.19</v>
      </c>
      <c r="BL7" s="24">
        <v>129.4</v>
      </c>
      <c r="BM7" s="24">
        <v>126.26</v>
      </c>
      <c r="BN7" s="24">
        <v>113.17</v>
      </c>
      <c r="BO7" s="24">
        <v>160.77000000000001</v>
      </c>
      <c r="BP7" s="24">
        <v>160.77000000000001</v>
      </c>
      <c r="BQ7" s="24">
        <v>82.46</v>
      </c>
      <c r="BR7" s="24">
        <v>80.040000000000006</v>
      </c>
      <c r="BS7" s="24">
        <v>83.35</v>
      </c>
      <c r="BT7" s="24">
        <v>38.53</v>
      </c>
      <c r="BU7" s="24">
        <v>17.670000000000002</v>
      </c>
      <c r="BV7" s="24">
        <v>39.07</v>
      </c>
      <c r="BW7" s="24">
        <v>38.409999999999997</v>
      </c>
      <c r="BX7" s="24">
        <v>35.869999999999997</v>
      </c>
      <c r="BY7" s="24">
        <v>31.6</v>
      </c>
      <c r="BZ7" s="24">
        <v>30.19</v>
      </c>
      <c r="CA7" s="24">
        <v>30.19</v>
      </c>
      <c r="CB7" s="24">
        <v>191.36</v>
      </c>
      <c r="CC7" s="24">
        <v>199.33</v>
      </c>
      <c r="CD7" s="24">
        <v>188.91</v>
      </c>
      <c r="CE7" s="24">
        <v>393.26</v>
      </c>
      <c r="CF7" s="24">
        <v>911.69</v>
      </c>
      <c r="CG7" s="24">
        <v>485</v>
      </c>
      <c r="CH7" s="24">
        <v>501.56</v>
      </c>
      <c r="CI7" s="24">
        <v>528.78</v>
      </c>
      <c r="CJ7" s="24">
        <v>596.92999999999995</v>
      </c>
      <c r="CK7" s="24">
        <v>631.54999999999995</v>
      </c>
      <c r="CL7" s="24">
        <v>631.54999999999995</v>
      </c>
      <c r="CM7" s="24">
        <v>43.33</v>
      </c>
      <c r="CN7" s="24">
        <v>43.33</v>
      </c>
      <c r="CO7" s="24">
        <v>43.33</v>
      </c>
      <c r="CP7" s="24">
        <v>43.33</v>
      </c>
      <c r="CQ7" s="24">
        <v>43.33</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2023-12-12T02:58:36Z</dcterms:created>
  <dcterms:modified xsi:type="dcterms:W3CDTF">2024-02-07T06:44:55Z</dcterms:modified>
  <cp:category/>
</cp:coreProperties>
</file>