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下水道課\業務係\02予算及び決算\04決算\決算統計関係\経営比較分析表\R6.1　公営企業に係る経営比較分析表（令和４年度決算）の分析等について\【経営比較分析表】2022_072125_46_1718\"/>
    </mc:Choice>
  </mc:AlternateContent>
  <workbookProtection workbookAlgorithmName="SHA-512" workbookHashValue="14fd1EPcfOw3bTv2PAh/u/IG0fZqT0vXTvZFIbH1a1c3Me3g4kBJT+NG8W1vpZ4sVt9HZECPcOF/vV6uYPaIgA==" workbookSaltValue="kqVccSo/XWA44p05wKN4f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<sst xmlns="http://schemas.openxmlformats.org/spreadsheetml/2006/main" count="275" uniqueCount="117">
  <si>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</si>
  <si>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</si>
  <si>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</si>
  <si>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</si>
  <si>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</si>
  <si>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</si>
  <si>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</si>
  <si>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</si>
  <si>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</si>
  <si>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</si>
  <si>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</si>
  <si>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</si>
  <si>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</si>
  <si>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</si>
  <si>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</si>
  <si>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</si>
  <si>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</si>
  <si>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</si>
  <si>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</si>
  <si>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</si>
  <si>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</si>
  <si>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</si>
  <si>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</si>
  <si>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</si>
  <si>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</si>
  <si>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</si>
  <si>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</si>
  <si>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</si>
  <si>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</si>
  <si>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</si>
  <si>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</si>
  <si>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</si>
  <si>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</si>
  <si>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</si>
  <si>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</si>
  <si>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</si>
  <si>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</si>
  <si>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</si>
  <si>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</si>
  <si>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</si>
  <si>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</si>
  <si>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</si>
  <si>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</si>
  <si>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</si>
  <si>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</si>
  <si>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</si>
  <si>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</si>
  <si>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</si>
  <si>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</si>
  <si>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</si>
  <si>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</si>
  <si>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</si>
  <si>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</si>
  <si>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</si>
  <si>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</si>
  <si>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</si>
  <si>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</si>
  <si>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</si>
  <si>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</si>
  <si>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</si>
  <si>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</si>
  <si>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</si>
  <si>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</si>
  <si>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</si>
  <si>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</si>
  <si>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</si>
  <si>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</si>
  <si>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</si>
  <si>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</si>
  <si>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</si>
  <si>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</si>
  <si>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</si>
  <si>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</si>
  <si>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</si>
  <si>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</si>
  <si>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</si>
  <si>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</si>
  <si>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</si>
  <si>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</si>
  <si>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</si>
  <si>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</si>
  <si>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</si>
  <si>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</si>
  <si>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</si>
  <si>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</si>
  <si>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</si>
  <si>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</si>
  <si>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</si>
  <si>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</si>
  <si>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</si>
  <si>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</si>
  <si>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</si>
  <si>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</si>
  <si>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</si>
  <si>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</si>
  <si>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</si>
  <si>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</si>
  <si>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</si>
  <si>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</si>
  <si>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</si>
  <si>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</si>
  <si>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</si>
  <si>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</si>
  <si>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</si>
  <si>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</si>
  <si>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</si>
  <si>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</si>
  <si>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</si>
  <si>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</si>
  <si>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</si>
  <si>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</si>
  <si>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</si>
  <si>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</si>
  <si>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</si>
  <si>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本市の農業集落排水事業については、処理区域内の人口減少に伴い、将来的な水洗化人口の増加が期待できないことから、使用料収入は横ばい又は減少に転じていくと見込んでいる。
　また、近年施設の老朽化に伴う修繕費が増加していることに加え、今般の物価高騰・エネルギー価格高騰の影響により維持管理費が増加している状況である。
　以上から、今後処理施設の統合や公共下水道への接続など、維持管理費削減に有効な対策を検討し、効率的な事業運営を行っていく必要がある。
　併せて、平成28年度に策定した経営戦略は公営企業会計適用前のものであることから、中長期的な収支計画を見直した上で、健全経営を行っていくことができる使用料水準の検証を行い、令和6年度に改定することとしている。</t>
    <rPh sb="1" eb="2">
      <t>ホン</t>
    </rPh>
    <rPh sb="2" eb="3">
      <t>シ</t>
    </rPh>
    <rPh sb="4" eb="6">
      <t>ノウギョウ</t>
    </rPh>
    <rPh sb="6" eb="8">
      <t>シュウラク</t>
    </rPh>
    <rPh sb="8" eb="10">
      <t>ハイスイ</t>
    </rPh>
    <rPh sb="10" eb="12">
      <t>ジギョウ</t>
    </rPh>
    <rPh sb="18" eb="20">
      <t>ショリ</t>
    </rPh>
    <rPh sb="20" eb="22">
      <t>クイキ</t>
    </rPh>
    <rPh sb="22" eb="23">
      <t>ナイ</t>
    </rPh>
    <rPh sb="24" eb="26">
      <t>ジンコウ</t>
    </rPh>
    <rPh sb="26" eb="28">
      <t>ゲンショウ</t>
    </rPh>
    <rPh sb="29" eb="30">
      <t>トモナ</t>
    </rPh>
    <rPh sb="32" eb="34">
      <t>ショウライ</t>
    </rPh>
    <rPh sb="34" eb="35">
      <t>テキ</t>
    </rPh>
    <rPh sb="36" eb="39">
      <t>スイセンカ</t>
    </rPh>
    <rPh sb="39" eb="41">
      <t>ジンコウ</t>
    </rPh>
    <rPh sb="42" eb="44">
      <t>ゾウカ</t>
    </rPh>
    <rPh sb="45" eb="47">
      <t>キタイ</t>
    </rPh>
    <rPh sb="56" eb="59">
      <t>シヨウリョウ</t>
    </rPh>
    <rPh sb="59" eb="61">
      <t>シュウニュウ</t>
    </rPh>
    <rPh sb="62" eb="63">
      <t>ヨコ</t>
    </rPh>
    <rPh sb="65" eb="66">
      <t>マタ</t>
    </rPh>
    <rPh sb="67" eb="69">
      <t>ゲンショウ</t>
    </rPh>
    <rPh sb="70" eb="71">
      <t>テン</t>
    </rPh>
    <rPh sb="76" eb="78">
      <t>ミコ</t>
    </rPh>
    <rPh sb="88" eb="90">
      <t>キンネン</t>
    </rPh>
    <rPh sb="90" eb="92">
      <t>シセツ</t>
    </rPh>
    <rPh sb="93" eb="96">
      <t>ロウキュウカ</t>
    </rPh>
    <rPh sb="97" eb="98">
      <t>トモナ</t>
    </rPh>
    <rPh sb="99" eb="101">
      <t>シュウゼン</t>
    </rPh>
    <rPh sb="103" eb="105">
      <t>ゾウカ</t>
    </rPh>
    <rPh sb="112" eb="113">
      <t>クワ</t>
    </rPh>
    <rPh sb="115" eb="117">
      <t>コンパン</t>
    </rPh>
    <rPh sb="118" eb="120">
      <t>ブッカ</t>
    </rPh>
    <rPh sb="120" eb="122">
      <t>コウトウ</t>
    </rPh>
    <rPh sb="128" eb="132">
      <t>カカクコウトウ</t>
    </rPh>
    <rPh sb="133" eb="135">
      <t>エイキョウ</t>
    </rPh>
    <rPh sb="138" eb="140">
      <t>イジ</t>
    </rPh>
    <rPh sb="140" eb="143">
      <t>カンリヒ</t>
    </rPh>
    <rPh sb="144" eb="146">
      <t>ゾウカ</t>
    </rPh>
    <rPh sb="150" eb="152">
      <t>ジョウキョウ</t>
    </rPh>
    <rPh sb="158" eb="160">
      <t>イジョウ</t>
    </rPh>
    <rPh sb="163" eb="165">
      <t>コンゴ</t>
    </rPh>
    <rPh sb="165" eb="167">
      <t>ショリ</t>
    </rPh>
    <rPh sb="167" eb="169">
      <t>シセツ</t>
    </rPh>
    <rPh sb="170" eb="172">
      <t>トウゴウ</t>
    </rPh>
    <rPh sb="173" eb="175">
      <t>コウキョウ</t>
    </rPh>
    <rPh sb="175" eb="178">
      <t>ゲスイドウ</t>
    </rPh>
    <rPh sb="180" eb="182">
      <t>セツゾク</t>
    </rPh>
    <rPh sb="185" eb="187">
      <t>イジ</t>
    </rPh>
    <rPh sb="187" eb="190">
      <t>カンリヒ</t>
    </rPh>
    <rPh sb="190" eb="192">
      <t>サクゲン</t>
    </rPh>
    <rPh sb="193" eb="195">
      <t>ユウコウ</t>
    </rPh>
    <rPh sb="196" eb="198">
      <t>タイサク</t>
    </rPh>
    <rPh sb="199" eb="201">
      <t>ケントウ</t>
    </rPh>
    <rPh sb="207" eb="209">
      <t>ジギョウ</t>
    </rPh>
    <rPh sb="209" eb="211">
      <t>ウンエイ</t>
    </rPh>
    <rPh sb="212" eb="213">
      <t>オコナ</t>
    </rPh>
    <rPh sb="217" eb="219">
      <t>ヒツヨウ</t>
    </rPh>
    <rPh sb="225" eb="226">
      <t>アワ</t>
    </rPh>
    <rPh sb="229" eb="231">
      <t>ヘイセイ</t>
    </rPh>
    <rPh sb="233" eb="235">
      <t>ネンド</t>
    </rPh>
    <rPh sb="236" eb="238">
      <t>サクテイ</t>
    </rPh>
    <rPh sb="240" eb="242">
      <t>ケイエイ</t>
    </rPh>
    <rPh sb="242" eb="244">
      <t>センリャク</t>
    </rPh>
    <rPh sb="245" eb="247">
      <t>コウエイ</t>
    </rPh>
    <rPh sb="247" eb="249">
      <t>キギョウ</t>
    </rPh>
    <rPh sb="249" eb="251">
      <t>カイケイ</t>
    </rPh>
    <rPh sb="251" eb="253">
      <t>テキヨウ</t>
    </rPh>
    <rPh sb="253" eb="254">
      <t>マエ</t>
    </rPh>
    <phoneticPr fontId="4"/>
  </si>
  <si>
    <r>
      <rPr>
        <b/>
        <sz val="11"/>
        <color theme="1"/>
        <rFont val="ＭＳ ゴシック"/>
        <family val="3"/>
        <charset val="128"/>
      </rPr>
      <t>①有形固定資産減価償却率</t>
    </r>
    <r>
      <rPr>
        <sz val="11"/>
        <color theme="1"/>
        <rFont val="ＭＳ ゴシック"/>
        <family val="3"/>
        <charset val="128"/>
      </rPr>
      <t xml:space="preserve">
　本市の農業集落排水事業全体としてみると、供用開始から比較的年数が経過していないことから、類似団体平均よりも大幅に低い水準となっている。
　しかし、公営企業会計を適用した令和2年度から毎年約3％ずつ上昇しており、今後計画的な施設更新等を行っていく必要がある。
</t>
    </r>
    <r>
      <rPr>
        <b/>
        <sz val="11"/>
        <color theme="1"/>
        <rFont val="ＭＳ ゴシック"/>
        <family val="3"/>
        <charset val="128"/>
      </rPr>
      <t>②③管渠老朽化率、管渠改善率</t>
    </r>
    <r>
      <rPr>
        <sz val="11"/>
        <color theme="1"/>
        <rFont val="ＭＳ ゴシック"/>
        <family val="3"/>
        <charset val="128"/>
      </rPr>
      <t xml:space="preserve">
　管渠については法定耐用年数を超えるものがないため0％となっているが、今後、施設同様に老朽化が進んでいくことから、当該指標を注視していく必要がある。</t>
    </r>
    <rPh sb="1" eb="3">
      <t>ユウケイ</t>
    </rPh>
    <rPh sb="3" eb="5">
      <t>コテイ</t>
    </rPh>
    <rPh sb="5" eb="7">
      <t>シサン</t>
    </rPh>
    <rPh sb="7" eb="9">
      <t>ゲンカ</t>
    </rPh>
    <rPh sb="9" eb="11">
      <t>ショウキャク</t>
    </rPh>
    <rPh sb="11" eb="12">
      <t>リツ</t>
    </rPh>
    <rPh sb="14" eb="15">
      <t>ホン</t>
    </rPh>
    <rPh sb="15" eb="16">
      <t>シ</t>
    </rPh>
    <rPh sb="17" eb="19">
      <t>ノウギョウ</t>
    </rPh>
    <rPh sb="19" eb="21">
      <t>シュウラク</t>
    </rPh>
    <rPh sb="21" eb="23">
      <t>ハイスイ</t>
    </rPh>
    <rPh sb="23" eb="25">
      <t>ジギョウ</t>
    </rPh>
    <rPh sb="25" eb="27">
      <t>ゼンタイ</t>
    </rPh>
    <rPh sb="34" eb="36">
      <t>キョウヨウ</t>
    </rPh>
    <rPh sb="36" eb="38">
      <t>カイシ</t>
    </rPh>
    <rPh sb="40" eb="43">
      <t>ヒカクテキ</t>
    </rPh>
    <rPh sb="43" eb="45">
      <t>ネンスウ</t>
    </rPh>
    <rPh sb="46" eb="48">
      <t>ケイカ</t>
    </rPh>
    <rPh sb="58" eb="60">
      <t>ルイジ</t>
    </rPh>
    <rPh sb="60" eb="62">
      <t>ダンタイ</t>
    </rPh>
    <rPh sb="62" eb="64">
      <t>ヘイキン</t>
    </rPh>
    <rPh sb="67" eb="69">
      <t>オオハバ</t>
    </rPh>
    <rPh sb="70" eb="71">
      <t>ヒク</t>
    </rPh>
    <rPh sb="72" eb="74">
      <t>スイジュン</t>
    </rPh>
    <rPh sb="87" eb="89">
      <t>コウエイ</t>
    </rPh>
    <rPh sb="89" eb="91">
      <t>キギョウ</t>
    </rPh>
    <rPh sb="91" eb="93">
      <t>カイケイ</t>
    </rPh>
    <rPh sb="94" eb="96">
      <t>テキヨウ</t>
    </rPh>
    <rPh sb="98" eb="100">
      <t>レイワ</t>
    </rPh>
    <rPh sb="101" eb="103">
      <t>ネンド</t>
    </rPh>
    <rPh sb="105" eb="107">
      <t>マイトシ</t>
    </rPh>
    <rPh sb="107" eb="108">
      <t>ヤク</t>
    </rPh>
    <rPh sb="112" eb="114">
      <t>ジョウショウ</t>
    </rPh>
    <rPh sb="119" eb="121">
      <t>コンゴ</t>
    </rPh>
    <rPh sb="121" eb="123">
      <t>ケイカク</t>
    </rPh>
    <rPh sb="123" eb="124">
      <t>テキ</t>
    </rPh>
    <rPh sb="125" eb="127">
      <t>シセツ</t>
    </rPh>
    <rPh sb="127" eb="129">
      <t>コウシン</t>
    </rPh>
    <rPh sb="129" eb="130">
      <t>トウ</t>
    </rPh>
    <rPh sb="131" eb="132">
      <t>オコナ</t>
    </rPh>
    <rPh sb="136" eb="138">
      <t>ヒツヨウ</t>
    </rPh>
    <rPh sb="145" eb="147">
      <t>カンキョ</t>
    </rPh>
    <rPh sb="147" eb="150">
      <t>ロウキュウカ</t>
    </rPh>
    <rPh sb="150" eb="151">
      <t>リツ</t>
    </rPh>
    <rPh sb="152" eb="154">
      <t>カンキョ</t>
    </rPh>
    <rPh sb="154" eb="156">
      <t>カイゼン</t>
    </rPh>
    <rPh sb="156" eb="157">
      <t>リツ</t>
    </rPh>
    <rPh sb="159" eb="161">
      <t>カンキョ</t>
    </rPh>
    <rPh sb="166" eb="168">
      <t>ホウテイ</t>
    </rPh>
    <rPh sb="168" eb="170">
      <t>タイヨウ</t>
    </rPh>
    <rPh sb="170" eb="172">
      <t>ネンスウ</t>
    </rPh>
    <rPh sb="173" eb="174">
      <t>コ</t>
    </rPh>
    <rPh sb="193" eb="195">
      <t>コンゴ</t>
    </rPh>
    <rPh sb="196" eb="198">
      <t>シセツ</t>
    </rPh>
    <rPh sb="198" eb="200">
      <t>ドウヨウ</t>
    </rPh>
    <rPh sb="201" eb="204">
      <t>ロウキュウカ</t>
    </rPh>
    <rPh sb="205" eb="206">
      <t>スス</t>
    </rPh>
    <rPh sb="215" eb="217">
      <t>トウガイ</t>
    </rPh>
    <rPh sb="217" eb="219">
      <t>シヒョウ</t>
    </rPh>
    <rPh sb="220" eb="222">
      <t>チュウシ</t>
    </rPh>
    <rPh sb="226" eb="228">
      <t>ヒツヨウ</t>
    </rPh>
    <phoneticPr fontId="4"/>
  </si>
  <si>
    <r>
      <rPr>
        <b/>
        <sz val="11"/>
        <color theme="1"/>
        <rFont val="ＭＳ ゴシック"/>
        <family val="3"/>
        <charset val="128"/>
      </rPr>
      <t>①経常収支比率</t>
    </r>
    <r>
      <rPr>
        <sz val="11"/>
        <color theme="1"/>
        <rFont val="ＭＳ ゴシック"/>
        <family val="3"/>
        <charset val="128"/>
      </rPr>
      <t xml:space="preserve">
　類似団体平均を下回っており、公営企業会計を適用した令和2年度から年々減少している。主な要因は、使用料収入や一般会計負担金に対して維持管理費や企業債の利子償還金が過大となっていることによるものである。
</t>
    </r>
    <r>
      <rPr>
        <b/>
        <sz val="11"/>
        <color theme="1"/>
        <rFont val="ＭＳ ゴシック"/>
        <family val="3"/>
        <charset val="128"/>
      </rPr>
      <t>②累積欠損金比率</t>
    </r>
    <r>
      <rPr>
        <sz val="11"/>
        <color theme="1"/>
        <rFont val="ＭＳ ゴシック"/>
        <family val="3"/>
        <charset val="128"/>
      </rPr>
      <t xml:space="preserve">
　公営企業会計を適用してから間もないことから、類似団体平均よりも低い水準となっているが、令和3年度に比べて大幅に増加している。これは、使用料収入が横ばいである一方、物価高騰・エネルギー価格高騰の影響により維持管理費が増加したことによるものである。
</t>
    </r>
    <r>
      <rPr>
        <b/>
        <sz val="11"/>
        <color theme="1"/>
        <rFont val="ＭＳ ゴシック"/>
        <family val="3"/>
        <charset val="128"/>
      </rPr>
      <t>③流動比率</t>
    </r>
    <r>
      <rPr>
        <sz val="11"/>
        <color theme="1"/>
        <rFont val="ＭＳ ゴシック"/>
        <family val="3"/>
        <charset val="128"/>
      </rPr>
      <t xml:space="preserve">
　令和4年度は前年度に比べて大きく上昇し、類似団体平均を上回る結果となった。主な要因は、繰越事業の財源として借入を行った企業債前借金の影響によるものであり、一時的なものと捉えている。
</t>
    </r>
    <r>
      <rPr>
        <b/>
        <sz val="11"/>
        <color theme="1"/>
        <rFont val="ＭＳ ゴシック"/>
        <family val="3"/>
        <charset val="128"/>
      </rPr>
      <t>⑤⑥経費回収率、汚水処理原価</t>
    </r>
    <r>
      <rPr>
        <sz val="11"/>
        <color theme="1"/>
        <rFont val="ＭＳ ゴシック"/>
        <family val="3"/>
        <charset val="128"/>
      </rPr>
      <t xml:space="preserve">
　経費回収率は90％台を維持しているものの、年々減少している状況である。これは、使用料単価が低い水準であるにも関わらず、汚水処理原価が前年度よりも増加していることに起因している。
　維持管理費の増加傾向に伴い汚水処理原価の上昇傾向も続くと予想されることから、適正な使用料水準を検証していく必要がある。</t>
    </r>
    <rPh sb="1" eb="3">
      <t>ケイジョウ</t>
    </rPh>
    <rPh sb="3" eb="5">
      <t>シュウシ</t>
    </rPh>
    <rPh sb="5" eb="7">
      <t>ヒリツ</t>
    </rPh>
    <rPh sb="9" eb="11">
      <t>ルイジ</t>
    </rPh>
    <rPh sb="11" eb="13">
      <t>ダンタイ</t>
    </rPh>
    <rPh sb="13" eb="15">
      <t>ヘイキン</t>
    </rPh>
    <rPh sb="16" eb="18">
      <t>シタマワ</t>
    </rPh>
    <rPh sb="23" eb="25">
      <t>コウエイ</t>
    </rPh>
    <rPh sb="25" eb="27">
      <t>キギョウ</t>
    </rPh>
    <rPh sb="27" eb="29">
      <t>カイケイ</t>
    </rPh>
    <rPh sb="30" eb="32">
      <t>テキヨウ</t>
    </rPh>
    <rPh sb="34" eb="36">
      <t>レイワ</t>
    </rPh>
    <rPh sb="37" eb="39">
      <t>ネンド</t>
    </rPh>
    <rPh sb="41" eb="43">
      <t>ネンネン</t>
    </rPh>
    <rPh sb="43" eb="45">
      <t>ゲンショウ</t>
    </rPh>
    <rPh sb="50" eb="51">
      <t>オモ</t>
    </rPh>
    <rPh sb="52" eb="54">
      <t>ヨウイン</t>
    </rPh>
    <rPh sb="56" eb="59">
      <t>シヨウリョウ</t>
    </rPh>
    <rPh sb="59" eb="61">
      <t>シュウニュウ</t>
    </rPh>
    <rPh sb="62" eb="64">
      <t>イッパン</t>
    </rPh>
    <rPh sb="64" eb="66">
      <t>カイケイ</t>
    </rPh>
    <rPh sb="66" eb="69">
      <t>フタンキン</t>
    </rPh>
    <rPh sb="70" eb="71">
      <t>タイ</t>
    </rPh>
    <rPh sb="73" eb="75">
      <t>イジ</t>
    </rPh>
    <rPh sb="75" eb="78">
      <t>カンリヒ</t>
    </rPh>
    <rPh sb="79" eb="81">
      <t>キギョウ</t>
    </rPh>
    <rPh sb="81" eb="82">
      <t>サイ</t>
    </rPh>
    <rPh sb="83" eb="85">
      <t>リシ</t>
    </rPh>
    <rPh sb="85" eb="87">
      <t>ショウカン</t>
    </rPh>
    <rPh sb="87" eb="88">
      <t>キン</t>
    </rPh>
    <rPh sb="89" eb="91">
      <t>カダイ</t>
    </rPh>
    <rPh sb="110" eb="112">
      <t>ルイセキ</t>
    </rPh>
    <rPh sb="112" eb="114">
      <t>ケッソン</t>
    </rPh>
    <rPh sb="114" eb="115">
      <t>キン</t>
    </rPh>
    <rPh sb="115" eb="117">
      <t>ヒリツ</t>
    </rPh>
    <rPh sb="119" eb="121">
      <t>コウエイ</t>
    </rPh>
    <rPh sb="121" eb="123">
      <t>キギョウ</t>
    </rPh>
    <rPh sb="123" eb="125">
      <t>カイケイ</t>
    </rPh>
    <rPh sb="126" eb="128">
      <t>テキヨウ</t>
    </rPh>
    <rPh sb="132" eb="133">
      <t>マ</t>
    </rPh>
    <rPh sb="141" eb="143">
      <t>ルイジ</t>
    </rPh>
    <rPh sb="143" eb="145">
      <t>ダンタイ</t>
    </rPh>
    <rPh sb="145" eb="147">
      <t>ヘイキン</t>
    </rPh>
    <rPh sb="150" eb="151">
      <t>ヒク</t>
    </rPh>
    <rPh sb="152" eb="154">
      <t>スイジュン</t>
    </rPh>
    <rPh sb="162" eb="164">
      <t>レイワ</t>
    </rPh>
    <rPh sb="165" eb="167">
      <t>ネンド</t>
    </rPh>
    <rPh sb="168" eb="169">
      <t>クラ</t>
    </rPh>
    <rPh sb="171" eb="173">
      <t>オオハバ</t>
    </rPh>
    <rPh sb="174" eb="176">
      <t>ゾウカ</t>
    </rPh>
    <rPh sb="185" eb="188">
      <t>シヨウリョウ</t>
    </rPh>
    <rPh sb="188" eb="190">
      <t>シュウニュウ</t>
    </rPh>
    <rPh sb="191" eb="192">
      <t>ヨコ</t>
    </rPh>
    <rPh sb="197" eb="199">
      <t>イッポウ</t>
    </rPh>
    <rPh sb="200" eb="202">
      <t>ブッカ</t>
    </rPh>
    <rPh sb="202" eb="204">
      <t>コウトウ</t>
    </rPh>
    <rPh sb="210" eb="212">
      <t>カカク</t>
    </rPh>
    <rPh sb="212" eb="214">
      <t>コウトウ</t>
    </rPh>
    <rPh sb="215" eb="217">
      <t>エイキョウ</t>
    </rPh>
    <rPh sb="220" eb="222">
      <t>イジ</t>
    </rPh>
    <rPh sb="222" eb="225">
      <t>カンリヒ</t>
    </rPh>
    <rPh sb="226" eb="228">
      <t>ゾウカ</t>
    </rPh>
    <rPh sb="243" eb="245">
      <t>リュウドウ</t>
    </rPh>
    <rPh sb="245" eb="247">
      <t>ヒリツ</t>
    </rPh>
    <rPh sb="249" eb="251">
      <t>レイワ</t>
    </rPh>
    <rPh sb="252" eb="254">
      <t>ネンド</t>
    </rPh>
    <rPh sb="255" eb="258">
      <t>ゼンネンド</t>
    </rPh>
    <rPh sb="259" eb="260">
      <t>クラ</t>
    </rPh>
    <rPh sb="262" eb="263">
      <t>オオ</t>
    </rPh>
    <rPh sb="265" eb="267">
      <t>ジョウショウ</t>
    </rPh>
    <rPh sb="269" eb="271">
      <t>ルイジ</t>
    </rPh>
    <rPh sb="271" eb="273">
      <t>ダンタイ</t>
    </rPh>
    <rPh sb="273" eb="275">
      <t>ヘイキン</t>
    </rPh>
    <rPh sb="276" eb="278">
      <t>ウワマワ</t>
    </rPh>
    <rPh sb="279" eb="281">
      <t>ケッカ</t>
    </rPh>
    <rPh sb="286" eb="287">
      <t>オモ</t>
    </rPh>
    <rPh sb="288" eb="290">
      <t>ヨウイン</t>
    </rPh>
    <rPh sb="292" eb="294">
      <t>クリコシ</t>
    </rPh>
    <rPh sb="294" eb="296">
      <t>ジギョウ</t>
    </rPh>
    <rPh sb="297" eb="299">
      <t>ザイゲン</t>
    </rPh>
    <rPh sb="302" eb="304">
      <t>カリイレ</t>
    </rPh>
    <rPh sb="305" eb="306">
      <t>オコナ</t>
    </rPh>
    <rPh sb="308" eb="310">
      <t>キギョウ</t>
    </rPh>
    <rPh sb="310" eb="311">
      <t>サイ</t>
    </rPh>
    <rPh sb="311" eb="313">
      <t>マエガリ</t>
    </rPh>
    <rPh sb="313" eb="314">
      <t>キン</t>
    </rPh>
    <rPh sb="315" eb="317">
      <t>エイキョウ</t>
    </rPh>
    <rPh sb="326" eb="329">
      <t>イチジテキ</t>
    </rPh>
    <rPh sb="333" eb="334">
      <t>トラ</t>
    </rPh>
    <rPh sb="342" eb="344">
      <t>ケイヒ</t>
    </rPh>
    <rPh sb="344" eb="346">
      <t>カイシュウ</t>
    </rPh>
    <rPh sb="346" eb="347">
      <t>リツ</t>
    </rPh>
    <rPh sb="348" eb="350">
      <t>オスイ</t>
    </rPh>
    <rPh sb="350" eb="352">
      <t>ショリ</t>
    </rPh>
    <rPh sb="352" eb="354">
      <t>ゲンカ</t>
    </rPh>
    <rPh sb="356" eb="358">
      <t>ケイヒ</t>
    </rPh>
    <rPh sb="358" eb="360">
      <t>カイシュウ</t>
    </rPh>
    <rPh sb="360" eb="361">
      <t>リツ</t>
    </rPh>
    <rPh sb="365" eb="366">
      <t>ダイ</t>
    </rPh>
    <rPh sb="367" eb="369">
      <t>イジ</t>
    </rPh>
    <rPh sb="377" eb="379">
      <t>ネンネン</t>
    </rPh>
    <rPh sb="379" eb="381">
      <t>ゲンショウ</t>
    </rPh>
    <rPh sb="385" eb="387">
      <t>ジョウキョウ</t>
    </rPh>
    <rPh sb="395" eb="398">
      <t>シヨウリョウ</t>
    </rPh>
    <rPh sb="398" eb="400">
      <t>タンカ</t>
    </rPh>
    <rPh sb="401" eb="402">
      <t>ヒク</t>
    </rPh>
    <rPh sb="403" eb="405">
      <t>スイジュン</t>
    </rPh>
    <rPh sb="410" eb="411">
      <t>カカ</t>
    </rPh>
    <rPh sb="415" eb="417">
      <t>オスイ</t>
    </rPh>
    <rPh sb="417" eb="419">
      <t>ショリ</t>
    </rPh>
    <rPh sb="419" eb="421">
      <t>ゲンカ</t>
    </rPh>
    <rPh sb="422" eb="425">
      <t>ゼンネンド</t>
    </rPh>
    <rPh sb="428" eb="430">
      <t>ゾウカ</t>
    </rPh>
    <rPh sb="437" eb="439">
      <t>キイン</t>
    </rPh>
    <rPh sb="446" eb="448">
      <t>イジ</t>
    </rPh>
    <rPh sb="448" eb="451">
      <t>カンリヒ</t>
    </rPh>
    <rPh sb="452" eb="454">
      <t>ゾウカ</t>
    </rPh>
    <rPh sb="454" eb="456">
      <t>ケイコウ</t>
    </rPh>
    <rPh sb="457" eb="458">
      <t>トモナ</t>
    </rPh>
    <rPh sb="459" eb="461">
      <t>オスイ</t>
    </rPh>
    <rPh sb="461" eb="463">
      <t>ショリ</t>
    </rPh>
    <rPh sb="463" eb="465">
      <t>ゲンカ</t>
    </rPh>
    <rPh sb="466" eb="468">
      <t>ジョウショウ</t>
    </rPh>
    <rPh sb="468" eb="470">
      <t>ケイコウ</t>
    </rPh>
    <rPh sb="471" eb="472">
      <t>ツヅ</t>
    </rPh>
    <rPh sb="474" eb="476">
      <t>ヨソウ</t>
    </rPh>
    <rPh sb="493" eb="495">
      <t>ケンショウ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</si>
</sst>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07-415D-B7B2-20BEF3EA3D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8007-415D-B7B2-20BEF3EA3D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42.24</c:v>
                </c:pt>
                <c:pt idx="3">
                  <c:v>52.63</c:v>
                </c:pt>
                <c:pt idx="4">
                  <c:v>55.01</c:v>
                </c:pt>
              </c:numCache>
            </c:numRef>
          </c:val>
          <c:extLst>
            <c:ext xmlns:c16="http://schemas.microsoft.com/office/drawing/2014/chart" uri="{C3380CC4-5D6E-409C-BE32-E72D297353CC}">
              <c16:uniqueId val="{00000000-56E5-4773-81F5-D0B1BAAB0C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56E5-4773-81F5-D0B1BAAB0C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91.96</c:v>
                </c:pt>
                <c:pt idx="3">
                  <c:v>92</c:v>
                </c:pt>
                <c:pt idx="4">
                  <c:v>92.03</c:v>
                </c:pt>
              </c:numCache>
            </c:numRef>
          </c:val>
          <c:extLst>
            <c:ext xmlns:c16="http://schemas.microsoft.com/office/drawing/2014/chart" uri="{C3380CC4-5D6E-409C-BE32-E72D297353CC}">
              <c16:uniqueId val="{00000000-C817-40F5-ACFC-8C91F2E3C0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C817-40F5-ACFC-8C91F2E3C0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96.15</c:v>
                </c:pt>
                <c:pt idx="3">
                  <c:v>93.12</c:v>
                </c:pt>
                <c:pt idx="4">
                  <c:v>91.36</c:v>
                </c:pt>
              </c:numCache>
            </c:numRef>
          </c:val>
          <c:extLst>
            <c:ext xmlns:c16="http://schemas.microsoft.com/office/drawing/2014/chart" uri="{C3380CC4-5D6E-409C-BE32-E72D297353CC}">
              <c16:uniqueId val="{00000000-2AD1-4B77-BE9E-0707A331BB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2AD1-4B77-BE9E-0707A331BB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3.14</c:v>
                </c:pt>
                <c:pt idx="3">
                  <c:v>6.24</c:v>
                </c:pt>
                <c:pt idx="4">
                  <c:v>9.27</c:v>
                </c:pt>
              </c:numCache>
            </c:numRef>
          </c:val>
          <c:extLst>
            <c:ext xmlns:c16="http://schemas.microsoft.com/office/drawing/2014/chart" uri="{C3380CC4-5D6E-409C-BE32-E72D297353CC}">
              <c16:uniqueId val="{00000000-0F7C-4229-AE7F-4BF4AEDA56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0F7C-4229-AE7F-4BF4AEDA56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20-4497-B568-905DBE6BAD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020-4497-B568-905DBE6BAD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15.86</c:v>
                </c:pt>
                <c:pt idx="3">
                  <c:v>17.21</c:v>
                </c:pt>
                <c:pt idx="4">
                  <c:v>54.32</c:v>
                </c:pt>
              </c:numCache>
            </c:numRef>
          </c:val>
          <c:extLst>
            <c:ext xmlns:c16="http://schemas.microsoft.com/office/drawing/2014/chart" uri="{C3380CC4-5D6E-409C-BE32-E72D297353CC}">
              <c16:uniqueId val="{00000000-DA68-4E6F-856A-FDAC37A188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DA68-4E6F-856A-FDAC37A188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7.78</c:v>
                </c:pt>
                <c:pt idx="3">
                  <c:v>-8.61</c:v>
                </c:pt>
                <c:pt idx="4">
                  <c:v>47.8</c:v>
                </c:pt>
              </c:numCache>
            </c:numRef>
          </c:val>
          <c:extLst>
            <c:ext xmlns:c16="http://schemas.microsoft.com/office/drawing/2014/chart" uri="{C3380CC4-5D6E-409C-BE32-E72D297353CC}">
              <c16:uniqueId val="{00000000-C1AB-44CA-BF53-D99D03F834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C1AB-44CA-BF53-D99D03F834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1184.96</c:v>
                </c:pt>
                <c:pt idx="3">
                  <c:v>1110.78</c:v>
                </c:pt>
                <c:pt idx="4">
                  <c:v>1137.82</c:v>
                </c:pt>
              </c:numCache>
            </c:numRef>
          </c:val>
          <c:extLst>
            <c:ext xmlns:c16="http://schemas.microsoft.com/office/drawing/2014/chart" uri="{C3380CC4-5D6E-409C-BE32-E72D297353CC}">
              <c16:uniqueId val="{00000000-C604-4866-8B9B-96E45758F1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C604-4866-8B9B-96E45758F1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96.4</c:v>
                </c:pt>
                <c:pt idx="3">
                  <c:v>93.87</c:v>
                </c:pt>
                <c:pt idx="4">
                  <c:v>91.6</c:v>
                </c:pt>
              </c:numCache>
            </c:numRef>
          </c:val>
          <c:extLst>
            <c:ext xmlns:c16="http://schemas.microsoft.com/office/drawing/2014/chart" uri="{C3380CC4-5D6E-409C-BE32-E72D297353CC}">
              <c16:uniqueId val="{00000000-4FAD-4BD9-8F31-F783E35006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4FAD-4BD9-8F31-F783E35006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155.18</c:v>
                </c:pt>
                <c:pt idx="4">
                  <c:v>159.59</c:v>
                </c:pt>
              </c:numCache>
            </c:numRef>
          </c:val>
          <c:extLst>
            <c:ext xmlns:c16="http://schemas.microsoft.com/office/drawing/2014/chart" uri="{C3380CC4-5D6E-409C-BE32-E72D297353CC}">
              <c16:uniqueId val="{00000000-3DE1-467B-AF23-FFB6FE2FFB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3DE1-467B-AF23-FFB6FE2FFB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南相馬市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57527</v>
      </c>
      <c r="AM8" s="42"/>
      <c r="AN8" s="42"/>
      <c r="AO8" s="42"/>
      <c r="AP8" s="42"/>
      <c r="AQ8" s="42"/>
      <c r="AR8" s="42"/>
      <c r="AS8" s="42"/>
      <c r="AT8" s="35">
        <f>データ!T6</f>
        <v>398.58</v>
      </c>
      <c r="AU8" s="35"/>
      <c r="AV8" s="35"/>
      <c r="AW8" s="35"/>
      <c r="AX8" s="35"/>
      <c r="AY8" s="35"/>
      <c r="AZ8" s="35"/>
      <c r="BA8" s="35"/>
      <c r="BB8" s="35">
        <f>データ!U6</f>
        <v>144.33000000000001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77.52</v>
      </c>
      <c r="J10" s="35"/>
      <c r="K10" s="35"/>
      <c r="L10" s="35"/>
      <c r="M10" s="35"/>
      <c r="N10" s="35"/>
      <c r="O10" s="35"/>
      <c r="P10" s="35">
        <f>データ!P6</f>
        <v>5.67</v>
      </c>
      <c r="Q10" s="35"/>
      <c r="R10" s="35"/>
      <c r="S10" s="35"/>
      <c r="T10" s="35"/>
      <c r="U10" s="35"/>
      <c r="V10" s="35"/>
      <c r="W10" s="35">
        <f>データ!Q6</f>
        <v>86.65</v>
      </c>
      <c r="X10" s="35"/>
      <c r="Y10" s="35"/>
      <c r="Z10" s="35"/>
      <c r="AA10" s="35"/>
      <c r="AB10" s="35"/>
      <c r="AC10" s="35"/>
      <c r="AD10" s="42">
        <f>データ!R6</f>
        <v>3107</v>
      </c>
      <c r="AE10" s="42"/>
      <c r="AF10" s="42"/>
      <c r="AG10" s="42"/>
      <c r="AH10" s="42"/>
      <c r="AI10" s="42"/>
      <c r="AJ10" s="42"/>
      <c r="AK10" s="2"/>
      <c r="AL10" s="42">
        <f>データ!V6</f>
        <v>3238</v>
      </c>
      <c r="AM10" s="42"/>
      <c r="AN10" s="42"/>
      <c r="AO10" s="42"/>
      <c r="AP10" s="42"/>
      <c r="AQ10" s="42"/>
      <c r="AR10" s="42"/>
      <c r="AS10" s="42"/>
      <c r="AT10" s="35">
        <f>データ!W6</f>
        <v>5.89</v>
      </c>
      <c r="AU10" s="35"/>
      <c r="AV10" s="35"/>
      <c r="AW10" s="35"/>
      <c r="AX10" s="35"/>
      <c r="AY10" s="35"/>
      <c r="AZ10" s="35"/>
      <c r="BA10" s="35"/>
      <c r="BB10" s="35">
        <f>データ!X6</f>
        <v>549.75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G3tlbBOjov+9uHhhac4ocDKXevWZ8NCfam80AgiE2YGUAQUrFOXy8J1OG6zrJepl0Upl2myqt3NjLhT6xDw1QQ==" saltValue="42ovkuALRfnv9cQTYzyV3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72125</v>
      </c>
      <c r="D6" s="19">
        <f t="shared" si="3"/>
        <v>46</v>
      </c>
      <c r="E6" s="19">
        <f t="shared" si="3"/>
        <v>17</v>
      </c>
      <c r="F6" s="19">
        <f t="shared" si="3"/>
        <v>5</v>
      </c>
      <c r="G6" s="19">
        <f t="shared" si="3"/>
        <v>0</v>
      </c>
      <c r="H6" s="19" t="str">
        <f t="shared" si="3"/>
        <v>福島県　南相馬市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77.52</v>
      </c>
      <c r="P6" s="20">
        <f t="shared" si="3"/>
        <v>5.67</v>
      </c>
      <c r="Q6" s="20">
        <f t="shared" si="3"/>
        <v>86.65</v>
      </c>
      <c r="R6" s="20">
        <f t="shared" si="3"/>
        <v>3107</v>
      </c>
      <c r="S6" s="20">
        <f t="shared" si="3"/>
        <v>57527</v>
      </c>
      <c r="T6" s="20">
        <f t="shared" si="3"/>
        <v>398.58</v>
      </c>
      <c r="U6" s="20">
        <f t="shared" si="3"/>
        <v>144.33000000000001</v>
      </c>
      <c r="V6" s="20">
        <f t="shared" si="3"/>
        <v>3238</v>
      </c>
      <c r="W6" s="20">
        <f t="shared" si="3"/>
        <v>5.89</v>
      </c>
      <c r="X6" s="20">
        <f t="shared" si="3"/>
        <v>549.75</v>
      </c>
      <c r="Y6" s="21" t="str">
        <f>IF(Y7="",NA(),Y7)</f>
        <v>-</v>
      </c>
      <c r="Z6" s="21" t="str">
        <f t="shared" ref="Z6:AH6" si="4">IF(Z7="",NA(),Z7)</f>
        <v>-</v>
      </c>
      <c r="AA6" s="21">
        <f t="shared" si="4"/>
        <v>96.15</v>
      </c>
      <c r="AB6" s="21">
        <f t="shared" si="4"/>
        <v>93.12</v>
      </c>
      <c r="AC6" s="21">
        <f t="shared" si="4"/>
        <v>91.36</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1">
        <f t="shared" si="5"/>
        <v>15.86</v>
      </c>
      <c r="AM6" s="21">
        <f t="shared" si="5"/>
        <v>17.21</v>
      </c>
      <c r="AN6" s="21">
        <f t="shared" si="5"/>
        <v>54.32</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7.78</v>
      </c>
      <c r="AX6" s="21">
        <f t="shared" si="6"/>
        <v>-8.61</v>
      </c>
      <c r="AY6" s="21">
        <f t="shared" si="6"/>
        <v>47.8</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1">
        <f t="shared" si="7"/>
        <v>1184.96</v>
      </c>
      <c r="BI6" s="21">
        <f t="shared" si="7"/>
        <v>1110.78</v>
      </c>
      <c r="BJ6" s="21">
        <f t="shared" si="7"/>
        <v>1137.82</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96.4</v>
      </c>
      <c r="BT6" s="21">
        <f t="shared" si="8"/>
        <v>93.87</v>
      </c>
      <c r="BU6" s="21">
        <f t="shared" si="8"/>
        <v>91.6</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150</v>
      </c>
      <c r="CE6" s="21">
        <f t="shared" si="9"/>
        <v>155.18</v>
      </c>
      <c r="CF6" s="21">
        <f t="shared" si="9"/>
        <v>159.59</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42.24</v>
      </c>
      <c r="CP6" s="21">
        <f t="shared" si="10"/>
        <v>52.63</v>
      </c>
      <c r="CQ6" s="21">
        <f t="shared" si="10"/>
        <v>55.01</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91.96</v>
      </c>
      <c r="DA6" s="21">
        <f t="shared" si="11"/>
        <v>92</v>
      </c>
      <c r="DB6" s="21">
        <f t="shared" si="11"/>
        <v>92.03</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3.14</v>
      </c>
      <c r="DL6" s="21">
        <f t="shared" si="12"/>
        <v>6.24</v>
      </c>
      <c r="DM6" s="21">
        <f t="shared" si="12"/>
        <v>9.27</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72125</v>
      </c>
      <c r="D7" s="23">
        <v>46</v>
      </c>
      <c r="E7" s="23">
        <v>17</v>
      </c>
      <c r="F7" s="23">
        <v>5</v>
      </c>
      <c r="G7" s="23">
        <v>0</v>
      </c>
      <c r="H7" s="23" t="s">
        <v>96</v>
      </c>
      <c r="I7" s="23" t="s">
        <v>97</v>
      </c>
      <c r="J7" s="23" t="s">
        <v>98</v>
      </c>
      <c r="K7" s="23" t="s">
        <v>99</v>
      </c>
      <c r="L7" s="23" t="s">
        <v>100</v>
      </c>
      <c r="M7" s="23" t="s">
        <v>101</v>
      </c>
      <c r="N7" s="24" t="s">
        <v>102</v>
      </c>
      <c r="O7" s="24">
        <v>77.52</v>
      </c>
      <c r="P7" s="24">
        <v>5.67</v>
      </c>
      <c r="Q7" s="24">
        <v>86.65</v>
      </c>
      <c r="R7" s="24">
        <v>3107</v>
      </c>
      <c r="S7" s="24">
        <v>57527</v>
      </c>
      <c r="T7" s="24">
        <v>398.58</v>
      </c>
      <c r="U7" s="24">
        <v>144.33000000000001</v>
      </c>
      <c r="V7" s="24">
        <v>3238</v>
      </c>
      <c r="W7" s="24">
        <v>5.89</v>
      </c>
      <c r="X7" s="24">
        <v>549.75</v>
      </c>
      <c r="Y7" s="24" t="s">
        <v>102</v>
      </c>
      <c r="Z7" s="24" t="s">
        <v>102</v>
      </c>
      <c r="AA7" s="24">
        <v>96.15</v>
      </c>
      <c r="AB7" s="24">
        <v>93.12</v>
      </c>
      <c r="AC7" s="24">
        <v>91.36</v>
      </c>
      <c r="AD7" s="24" t="s">
        <v>102</v>
      </c>
      <c r="AE7" s="24" t="s">
        <v>102</v>
      </c>
      <c r="AF7" s="24">
        <v>103.09</v>
      </c>
      <c r="AG7" s="24">
        <v>102.11</v>
      </c>
      <c r="AH7" s="24">
        <v>101.91</v>
      </c>
      <c r="AI7" s="24">
        <v>103.61</v>
      </c>
      <c r="AJ7" s="24" t="s">
        <v>102</v>
      </c>
      <c r="AK7" s="24" t="s">
        <v>102</v>
      </c>
      <c r="AL7" s="24">
        <v>15.86</v>
      </c>
      <c r="AM7" s="24">
        <v>17.21</v>
      </c>
      <c r="AN7" s="24">
        <v>54.32</v>
      </c>
      <c r="AO7" s="24" t="s">
        <v>102</v>
      </c>
      <c r="AP7" s="24" t="s">
        <v>102</v>
      </c>
      <c r="AQ7" s="24">
        <v>101.24</v>
      </c>
      <c r="AR7" s="24">
        <v>124.9</v>
      </c>
      <c r="AS7" s="24">
        <v>124.8</v>
      </c>
      <c r="AT7" s="24">
        <v>133.62</v>
      </c>
      <c r="AU7" s="24" t="s">
        <v>102</v>
      </c>
      <c r="AV7" s="24" t="s">
        <v>102</v>
      </c>
      <c r="AW7" s="24">
        <v>7.78</v>
      </c>
      <c r="AX7" s="24">
        <v>-8.61</v>
      </c>
      <c r="AY7" s="24">
        <v>47.8</v>
      </c>
      <c r="AZ7" s="24" t="s">
        <v>102</v>
      </c>
      <c r="BA7" s="24" t="s">
        <v>102</v>
      </c>
      <c r="BB7" s="24">
        <v>37.24</v>
      </c>
      <c r="BC7" s="24">
        <v>33.58</v>
      </c>
      <c r="BD7" s="24">
        <v>35.42</v>
      </c>
      <c r="BE7" s="24">
        <v>36.94</v>
      </c>
      <c r="BF7" s="24" t="s">
        <v>102</v>
      </c>
      <c r="BG7" s="24" t="s">
        <v>102</v>
      </c>
      <c r="BH7" s="24">
        <v>1184.96</v>
      </c>
      <c r="BI7" s="24">
        <v>1110.78</v>
      </c>
      <c r="BJ7" s="24">
        <v>1137.82</v>
      </c>
      <c r="BK7" s="24" t="s">
        <v>102</v>
      </c>
      <c r="BL7" s="24" t="s">
        <v>102</v>
      </c>
      <c r="BM7" s="24">
        <v>783.8</v>
      </c>
      <c r="BN7" s="24">
        <v>778.81</v>
      </c>
      <c r="BO7" s="24">
        <v>718.49</v>
      </c>
      <c r="BP7" s="24">
        <v>809.19</v>
      </c>
      <c r="BQ7" s="24" t="s">
        <v>102</v>
      </c>
      <c r="BR7" s="24" t="s">
        <v>102</v>
      </c>
      <c r="BS7" s="24">
        <v>96.4</v>
      </c>
      <c r="BT7" s="24">
        <v>93.87</v>
      </c>
      <c r="BU7" s="24">
        <v>91.6</v>
      </c>
      <c r="BV7" s="24" t="s">
        <v>102</v>
      </c>
      <c r="BW7" s="24" t="s">
        <v>102</v>
      </c>
      <c r="BX7" s="24">
        <v>68.11</v>
      </c>
      <c r="BY7" s="24">
        <v>67.23</v>
      </c>
      <c r="BZ7" s="24">
        <v>61.82</v>
      </c>
      <c r="CA7" s="24">
        <v>57.02</v>
      </c>
      <c r="CB7" s="24" t="s">
        <v>102</v>
      </c>
      <c r="CC7" s="24" t="s">
        <v>102</v>
      </c>
      <c r="CD7" s="24">
        <v>150</v>
      </c>
      <c r="CE7" s="24">
        <v>155.18</v>
      </c>
      <c r="CF7" s="24">
        <v>159.59</v>
      </c>
      <c r="CG7" s="24" t="s">
        <v>102</v>
      </c>
      <c r="CH7" s="24" t="s">
        <v>102</v>
      </c>
      <c r="CI7" s="24">
        <v>222.41</v>
      </c>
      <c r="CJ7" s="24">
        <v>228.21</v>
      </c>
      <c r="CK7" s="24">
        <v>246.9</v>
      </c>
      <c r="CL7" s="24">
        <v>273.68</v>
      </c>
      <c r="CM7" s="24" t="s">
        <v>102</v>
      </c>
      <c r="CN7" s="24" t="s">
        <v>102</v>
      </c>
      <c r="CO7" s="24">
        <v>42.24</v>
      </c>
      <c r="CP7" s="24">
        <v>52.63</v>
      </c>
      <c r="CQ7" s="24">
        <v>55.01</v>
      </c>
      <c r="CR7" s="24" t="s">
        <v>102</v>
      </c>
      <c r="CS7" s="24" t="s">
        <v>102</v>
      </c>
      <c r="CT7" s="24">
        <v>55.26</v>
      </c>
      <c r="CU7" s="24">
        <v>54.54</v>
      </c>
      <c r="CV7" s="24">
        <v>52.9</v>
      </c>
      <c r="CW7" s="24">
        <v>52.55</v>
      </c>
      <c r="CX7" s="24" t="s">
        <v>102</v>
      </c>
      <c r="CY7" s="24" t="s">
        <v>102</v>
      </c>
      <c r="CZ7" s="24">
        <v>91.96</v>
      </c>
      <c r="DA7" s="24">
        <v>92</v>
      </c>
      <c r="DB7" s="24">
        <v>92.03</v>
      </c>
      <c r="DC7" s="24" t="s">
        <v>102</v>
      </c>
      <c r="DD7" s="24" t="s">
        <v>102</v>
      </c>
      <c r="DE7" s="24">
        <v>90.52</v>
      </c>
      <c r="DF7" s="24">
        <v>90.3</v>
      </c>
      <c r="DG7" s="24">
        <v>90.3</v>
      </c>
      <c r="DH7" s="24">
        <v>87.3</v>
      </c>
      <c r="DI7" s="24" t="s">
        <v>102</v>
      </c>
      <c r="DJ7" s="24" t="s">
        <v>102</v>
      </c>
      <c r="DK7" s="24">
        <v>3.14</v>
      </c>
      <c r="DL7" s="24">
        <v>6.24</v>
      </c>
      <c r="DM7" s="24">
        <v>9.27</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深野明伸</cp:lastModifiedBy>
  <cp:lastPrinted>2024-01-24T01:48:12Z</cp:lastPrinted>
  <dcterms:created xsi:type="dcterms:W3CDTF">2023-12-12T01:00:23Z</dcterms:created>
  <dcterms:modified xsi:type="dcterms:W3CDTF">2024-01-24T06:18:47Z</dcterms:modified>
  <cp:category/>
</cp:coreProperties>
</file>