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21　経営比較分析表\03 共通（R1～）水道・簡水・下水\R04決算\02　回答\"/>
    </mc:Choice>
  </mc:AlternateContent>
  <workbookProtection workbookAlgorithmName="SHA-512" workbookHashValue="zrdyzfAAKycMYVccJFAsDmtNtPuma4GHiOS2+YqejC50tWUZuKrbw/UC7CSOFyClv/ip4ZoSB+8inYGcN8UVrA==" workbookSaltValue="uN0WlTdjh+t3KsPc3+C0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<sst xmlns="http://schemas.openxmlformats.org/spreadsheetml/2006/main" count="275" uniqueCount="116">
  <si>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</si>
  <si>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</si>
  <si>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</si>
  <si>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</si>
  <si>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</si>
  <si>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</si>
  <si>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</si>
  <si>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</si>
  <si>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</si>
  <si>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</si>
  <si>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</si>
  <si>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</si>
  <si>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</si>
  <si>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</si>
  <si>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</si>
  <si>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</si>
  <si>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</si>
  <si>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</si>
  <si>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</si>
  <si>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</si>
  <si>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</si>
  <si>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</si>
  <si>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</si>
  <si>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</si>
  <si>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</si>
  <si>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</si>
  <si>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</si>
  <si>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</si>
  <si>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</si>
  <si>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</si>
  <si>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</si>
  <si>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</si>
  <si>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</si>
  <si>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</si>
  <si>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</si>
  <si>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</si>
  <si>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</si>
  <si>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</si>
  <si>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</si>
  <si>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</si>
  <si>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</si>
  <si>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</si>
  <si>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</si>
  <si>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</si>
  <si>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</si>
  <si>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</si>
  <si>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</si>
  <si>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</si>
  <si>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</si>
  <si>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</si>
  <si>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</si>
  <si>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</si>
  <si>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</si>
  <si>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</si>
  <si>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</si>
  <si>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</si>
  <si>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</si>
  <si>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</si>
  <si>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</si>
  <si>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</si>
  <si>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</si>
  <si>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</si>
  <si>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</si>
  <si>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</si>
  <si>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</si>
  <si>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</si>
  <si>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</si>
  <si>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</si>
  <si>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</si>
  <si>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</si>
  <si>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</si>
  <si>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</si>
  <si>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</si>
  <si>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</si>
  <si>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</si>
  <si>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</si>
  <si>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</si>
  <si>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</si>
  <si>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</si>
  <si>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</si>
  <si>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</si>
  <si>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</si>
  <si>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</si>
  <si>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</si>
  <si>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</si>
  <si>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</si>
  <si>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</si>
  <si>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</si>
  <si>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</si>
  <si>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</si>
  <si>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</si>
  <si>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</si>
  <si>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</si>
  <si>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</si>
  <si>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</si>
  <si>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</si>
  <si>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</si>
  <si>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</si>
  <si>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</si>
  <si>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</si>
  <si>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</si>
  <si>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</si>
  <si>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</si>
  <si>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</si>
  <si>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</si>
  <si>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</si>
  <si>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</si>
  <si>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</si>
  <si>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</si>
  <si>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</si>
  <si>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</si>
  <si>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</si>
  <si>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</si>
  <si>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①有形固定資産減価償却率は、類似団体平均値より低い状況にあるが、資産の経過年数が令和2年度の地方公営企業法適用からとなっていることによるものである。
②管渠老朽化率及び③管渠改善率は、未だ整備途上にあるため、類似団体平均値を大きく下回っている。しかし、令和3年度より法定耐用年数を超える管渠が生じたことから、今後は整備と合わせて計画的に長寿命化を図っていく必要がある。</t>
    <phoneticPr fontId="4"/>
  </si>
  <si>
    <t>　本市の公共下水道事業は、未だ整備途上で、普及率や水洗化率が類似団体と比較して低い状況にある。
　安定した経営を行っていくためには、整備のさらなる推進と水洗化率の向上等が必要となるため、今後も一定の事業量を確保しながら事業の進捗を図っていく予定である。
　一方、給水人口の減少や節水型機器の普及、さらにはエネルギー価格の高騰や物価上昇の影響により経営を取り巻く環境はより厳しい状況となっている。
　今後は、固定資産の情報から老朽化の状況を正確に把握することで経営状況をさらに明確化し、施設の更新や長寿命化等にも取り組んでいくとともに、適正な使用料水準のあり方も勘案しながら、安定した経営の維持に努めていく。</t>
    <phoneticPr fontId="4"/>
  </si>
  <si>
    <t>①経常収支比率は、有収水量の減少で使用料収入が減となったが、支払利息の減少等により指数はほぼ横ばいとなった。指数は100％を超えているものの、使用料収入について、給水人口の減少等により減少傾向にあることから、その動向を注視する必要がある。
③流動比率は、法適用後の経過年数が短いため、類似団体より資金のストックが少ない状況にあるが、徐々に改善してきており、今後も増加させていく考えである。
④企業債残高対事業規模比率は、整備に伴う新規企業債発行額を元金償還額以下に抑える取り組みを継続しているため、企業債残高が着実に減少している。
⑤経費回収率は、100％となっているが、安定した経営を行っていくため、普及率及び水洗化率の向上による使用料収入の確保、汚水処理費の低減に努めていく必要がある。
⑥汚水処理原価は、類似団体平均値を上回っており、人口減少や節水型機器の普及等により有収水量の減少が見込まれることから、普及率及び有収率の向上が課題となっている。
⑦施設利用率は、類似団体平均値を大きく上回っているが、施設の老朽化や処理水量の動向、有収率の推移等を踏まえながら、適切な施設規模の維持に努める必要がある。
⑧水洗化率は、類似団体平均値を下回っており、整備推進による普及率の向上、普及活動の強化が課題となっている。</t>
    <rPh sb="74" eb="76">
      <t>シュウニュウ</t>
    </rPh>
    <rPh sb="88" eb="89">
      <t>ナド</t>
    </rPh>
    <rPh sb="92" eb="94">
      <t>ゲンショウ</t>
    </rPh>
    <rPh sb="94" eb="96">
      <t>ケイコウ</t>
    </rPh>
    <rPh sb="166" eb="168">
      <t>ジョジョ</t>
    </rPh>
    <rPh sb="169" eb="17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</si>
</sst>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0.02</c:v>
                </c:pt>
                <c:pt idx="3" formatCode="#,##0.00;&quot;△&quot;#,##0.00">
                  <c:v>0</c:v>
                </c:pt>
                <c:pt idx="4" formatCode="#,##0.00;&quot;△&quot;#,##0.00">
                  <c:v>0</c:v>
                </c:pt>
              </c:numCache>
            </c:numRef>
          </c:val>
          <c:extLst>
            <c:ext xmlns:c16="http://schemas.microsoft.com/office/drawing/2014/chart" uri="{C3380CC4-5D6E-409C-BE32-E72D297353CC}">
              <c16:uniqueId val="{00000000-5553-4A00-8FFC-64CF9E739C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5553-4A00-8FFC-64CF9E739C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105.24</c:v>
                </c:pt>
                <c:pt idx="3">
                  <c:v>104.61</c:v>
                </c:pt>
                <c:pt idx="4">
                  <c:v>105.17</c:v>
                </c:pt>
              </c:numCache>
            </c:numRef>
          </c:val>
          <c:extLst>
            <c:ext xmlns:c16="http://schemas.microsoft.com/office/drawing/2014/chart" uri="{C3380CC4-5D6E-409C-BE32-E72D297353CC}">
              <c16:uniqueId val="{00000000-3660-4950-B703-74FCFC4B44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3660-4950-B703-74FCFC4B44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4.09</c:v>
                </c:pt>
                <c:pt idx="3">
                  <c:v>8.02</c:v>
                </c:pt>
                <c:pt idx="4">
                  <c:v>11.82</c:v>
                </c:pt>
              </c:numCache>
            </c:numRef>
          </c:val>
          <c:extLst>
            <c:ext xmlns:c16="http://schemas.microsoft.com/office/drawing/2014/chart" uri="{C3380CC4-5D6E-409C-BE32-E72D297353CC}">
              <c16:uniqueId val="{00000000-8CF6-4C7F-990B-CC5F867499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8CF6-4C7F-990B-CC5F867499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0.53</c:v>
                </c:pt>
                <c:pt idx="4">
                  <c:v>1.07</c:v>
                </c:pt>
              </c:numCache>
            </c:numRef>
          </c:val>
          <c:extLst>
            <c:ext xmlns:c16="http://schemas.microsoft.com/office/drawing/2014/chart" uri="{C3380CC4-5D6E-409C-BE32-E72D297353CC}">
              <c16:uniqueId val="{00000000-6CBD-487D-9A42-84046E6400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6CBD-487D-9A42-84046E6400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50-4145-912A-4BB26963CC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1550-4145-912A-4BB26963CC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38.75</c:v>
                </c:pt>
                <c:pt idx="3">
                  <c:v>45.69</c:v>
                </c:pt>
                <c:pt idx="4">
                  <c:v>58.08</c:v>
                </c:pt>
              </c:numCache>
            </c:numRef>
          </c:val>
          <c:extLst>
            <c:ext xmlns:c16="http://schemas.microsoft.com/office/drawing/2014/chart" uri="{C3380CC4-5D6E-409C-BE32-E72D297353CC}">
              <c16:uniqueId val="{00000000-211B-4222-A08F-215803E82A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211B-4222-A08F-215803E82A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763.02</c:v>
                </c:pt>
                <c:pt idx="3">
                  <c:v>719.56</c:v>
                </c:pt>
                <c:pt idx="4">
                  <c:v>695.18</c:v>
                </c:pt>
              </c:numCache>
            </c:numRef>
          </c:val>
          <c:extLst>
            <c:ext xmlns:c16="http://schemas.microsoft.com/office/drawing/2014/chart" uri="{C3380CC4-5D6E-409C-BE32-E72D297353CC}">
              <c16:uniqueId val="{00000000-F715-4B5F-8F7E-BB77017455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F715-4B5F-8F7E-BB77017455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8D1E-424B-BF7C-DFE1393C4D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8D1E-424B-BF7C-DFE1393C4D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181.78</c:v>
                </c:pt>
                <c:pt idx="3">
                  <c:v>182.54</c:v>
                </c:pt>
                <c:pt idx="4">
                  <c:v>184.51</c:v>
                </c:pt>
              </c:numCache>
            </c:numRef>
          </c:val>
          <c:extLst>
            <c:ext xmlns:c16="http://schemas.microsoft.com/office/drawing/2014/chart" uri="{C3380CC4-5D6E-409C-BE32-E72D297353CC}">
              <c16:uniqueId val="{00000000-EAB4-4DB5-A4BC-0663EA946C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EAB4-4DB5-A4BC-0663EA946C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91.81</c:v>
                </c:pt>
                <c:pt idx="3">
                  <c:v>87.55</c:v>
                </c:pt>
                <c:pt idx="4">
                  <c:v>78.44</c:v>
                </c:pt>
              </c:numCache>
            </c:numRef>
          </c:val>
          <c:extLst>
            <c:ext xmlns:c16="http://schemas.microsoft.com/office/drawing/2014/chart" uri="{C3380CC4-5D6E-409C-BE32-E72D297353CC}">
              <c16:uniqueId val="{00000000-0DAF-440A-A17A-4D30FAD6C4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0DAF-440A-A17A-4D30FAD6C4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86.6</c:v>
                </c:pt>
                <c:pt idx="3">
                  <c:v>86.86</c:v>
                </c:pt>
                <c:pt idx="4">
                  <c:v>87.97</c:v>
                </c:pt>
              </c:numCache>
            </c:numRef>
          </c:val>
          <c:extLst>
            <c:ext xmlns:c16="http://schemas.microsoft.com/office/drawing/2014/chart" uri="{C3380CC4-5D6E-409C-BE32-E72D297353CC}">
              <c16:uniqueId val="{00000000-9F3E-4F8E-BD02-99543C96BF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9F3E-4F8E-BD02-99543C96BF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会津若松市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自治体職員</v>
      </c>
      <c r="AE8" s="67"/>
      <c r="AF8" s="67"/>
      <c r="AG8" s="67"/>
      <c r="AH8" s="67"/>
      <c r="AI8" s="67"/>
      <c r="AJ8" s="67"/>
      <c r="AK8" s="3"/>
      <c r="AL8" s="46">
        <f>データ!S6</f>
        <v>114200</v>
      </c>
      <c r="AM8" s="46"/>
      <c r="AN8" s="46"/>
      <c r="AO8" s="46"/>
      <c r="AP8" s="46"/>
      <c r="AQ8" s="46"/>
      <c r="AR8" s="46"/>
      <c r="AS8" s="46"/>
      <c r="AT8" s="47">
        <f>データ!T6</f>
        <v>382.97</v>
      </c>
      <c r="AU8" s="47"/>
      <c r="AV8" s="47"/>
      <c r="AW8" s="47"/>
      <c r="AX8" s="47"/>
      <c r="AY8" s="47"/>
      <c r="AZ8" s="47"/>
      <c r="BA8" s="47"/>
      <c r="BB8" s="47">
        <f>データ!U6</f>
        <v>298.2</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67.02</v>
      </c>
      <c r="J10" s="47"/>
      <c r="K10" s="47"/>
      <c r="L10" s="47"/>
      <c r="M10" s="47"/>
      <c r="N10" s="47"/>
      <c r="O10" s="47"/>
      <c r="P10" s="47">
        <f>データ!P6</f>
        <v>70.569999999999993</v>
      </c>
      <c r="Q10" s="47"/>
      <c r="R10" s="47"/>
      <c r="S10" s="47"/>
      <c r="T10" s="47"/>
      <c r="U10" s="47"/>
      <c r="V10" s="47"/>
      <c r="W10" s="47">
        <f>データ!Q6</f>
        <v>81.05</v>
      </c>
      <c r="X10" s="47"/>
      <c r="Y10" s="47"/>
      <c r="Z10" s="47"/>
      <c r="AA10" s="47"/>
      <c r="AB10" s="47"/>
      <c r="AC10" s="47"/>
      <c r="AD10" s="46">
        <f>データ!R6</f>
        <v>2860</v>
      </c>
      <c r="AE10" s="46"/>
      <c r="AF10" s="46"/>
      <c r="AG10" s="46"/>
      <c r="AH10" s="46"/>
      <c r="AI10" s="46"/>
      <c r="AJ10" s="46"/>
      <c r="AK10" s="2"/>
      <c r="AL10" s="46">
        <f>データ!V6</f>
        <v>79753</v>
      </c>
      <c r="AM10" s="46"/>
      <c r="AN10" s="46"/>
      <c r="AO10" s="46"/>
      <c r="AP10" s="46"/>
      <c r="AQ10" s="46"/>
      <c r="AR10" s="46"/>
      <c r="AS10" s="46"/>
      <c r="AT10" s="47">
        <f>データ!W6</f>
        <v>19.71</v>
      </c>
      <c r="AU10" s="47"/>
      <c r="AV10" s="47"/>
      <c r="AW10" s="47"/>
      <c r="AX10" s="47"/>
      <c r="AY10" s="47"/>
      <c r="AZ10" s="47"/>
      <c r="BA10" s="47"/>
      <c r="BB10" s="47">
        <f>データ!X6</f>
        <v>4046.32</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2"/>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2"/>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2"/>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2"/>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2"/>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2"/>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2"/>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2"/>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2"/>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2"/>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2"/>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2"/>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2"/>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2"/>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2"/>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2"/>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2"/>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2"/>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2"/>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2"/>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2"/>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2"/>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2"/>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2"/>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2"/>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2"/>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2"/>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gYqNIEWsZT1UejPCJf4J6p4Y7N6OwuH824z+xFsNPhVmVNDVGRTpPa5MeYUUqsmD5j2/P00ZooFYtpJjkEyrg==" saltValue="jrtx+L3GlUhCmVB1dnT/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72028</v>
      </c>
      <c r="D6" s="19">
        <f t="shared" si="3"/>
        <v>46</v>
      </c>
      <c r="E6" s="19">
        <f t="shared" si="3"/>
        <v>17</v>
      </c>
      <c r="F6" s="19">
        <f t="shared" si="3"/>
        <v>1</v>
      </c>
      <c r="G6" s="19">
        <f t="shared" si="3"/>
        <v>0</v>
      </c>
      <c r="H6" s="19" t="str">
        <f t="shared" si="3"/>
        <v>福島県　会津若松市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67.02</v>
      </c>
      <c r="P6" s="20">
        <f t="shared" si="3"/>
        <v>70.569999999999993</v>
      </c>
      <c r="Q6" s="20">
        <f t="shared" si="3"/>
        <v>81.05</v>
      </c>
      <c r="R6" s="20">
        <f t="shared" si="3"/>
        <v>2860</v>
      </c>
      <c r="S6" s="20">
        <f t="shared" si="3"/>
        <v>114200</v>
      </c>
      <c r="T6" s="20">
        <f t="shared" si="3"/>
        <v>382.97</v>
      </c>
      <c r="U6" s="20">
        <f t="shared" si="3"/>
        <v>298.2</v>
      </c>
      <c r="V6" s="20">
        <f t="shared" si="3"/>
        <v>79753</v>
      </c>
      <c r="W6" s="20">
        <f t="shared" si="3"/>
        <v>19.71</v>
      </c>
      <c r="X6" s="20">
        <f t="shared" si="3"/>
        <v>4046.32</v>
      </c>
      <c r="Y6" s="21" t="str">
        <f>IF(Y7="",NA(),Y7)</f>
        <v>-</v>
      </c>
      <c r="Z6" s="21" t="str">
        <f t="shared" ref="Z6:AH6" si="4">IF(Z7="",NA(),Z7)</f>
        <v>-</v>
      </c>
      <c r="AA6" s="21">
        <f t="shared" si="4"/>
        <v>105.24</v>
      </c>
      <c r="AB6" s="21">
        <f t="shared" si="4"/>
        <v>104.61</v>
      </c>
      <c r="AC6" s="21">
        <f t="shared" si="4"/>
        <v>105.17</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38.75</v>
      </c>
      <c r="AX6" s="21">
        <f t="shared" si="6"/>
        <v>45.69</v>
      </c>
      <c r="AY6" s="21">
        <f t="shared" si="6"/>
        <v>58.08</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763.02</v>
      </c>
      <c r="BI6" s="21">
        <f t="shared" si="7"/>
        <v>719.56</v>
      </c>
      <c r="BJ6" s="21">
        <f t="shared" si="7"/>
        <v>695.18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181.78</v>
      </c>
      <c r="CE6" s="21">
        <f t="shared" si="9"/>
        <v>182.54</v>
      </c>
      <c r="CF6" s="21">
        <f t="shared" si="9"/>
        <v>184.51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91.81</v>
      </c>
      <c r="CP6" s="21">
        <f t="shared" si="10"/>
        <v>87.55</v>
      </c>
      <c r="CQ6" s="21">
        <f t="shared" si="10"/>
        <v>78.44</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86.6</v>
      </c>
      <c r="DA6" s="21">
        <f t="shared" si="11"/>
        <v>86.86</v>
      </c>
      <c r="DB6" s="21">
        <f t="shared" si="11"/>
        <v>87.97</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4.09</v>
      </c>
      <c r="DL6" s="21">
        <f t="shared" si="12"/>
        <v>8.02</v>
      </c>
      <c r="DM6" s="21">
        <f t="shared" si="12"/>
        <v>11.82</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1">
        <f t="shared" si="13"/>
        <v>0.53</v>
      </c>
      <c r="DX6" s="21">
        <f t="shared" si="13"/>
        <v>1.07</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0.02</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72028</v>
      </c>
      <c r="D7" s="23">
        <v>46</v>
      </c>
      <c r="E7" s="23">
        <v>17</v>
      </c>
      <c r="F7" s="23">
        <v>1</v>
      </c>
      <c r="G7" s="23">
        <v>0</v>
      </c>
      <c r="H7" s="23" t="s">
        <v>96</v>
      </c>
      <c r="I7" s="23" t="s">
        <v>97</v>
      </c>
      <c r="J7" s="23" t="s">
        <v>98</v>
      </c>
      <c r="K7" s="23" t="s">
        <v>99</v>
      </c>
      <c r="L7" s="23" t="s">
        <v>100</v>
      </c>
      <c r="M7" s="23" t="s">
        <v>101</v>
      </c>
      <c r="N7" s="24" t="s">
        <v>102</v>
      </c>
      <c r="O7" s="24">
        <v>67.02</v>
      </c>
      <c r="P7" s="24">
        <v>70.569999999999993</v>
      </c>
      <c r="Q7" s="24">
        <v>81.05</v>
      </c>
      <c r="R7" s="24">
        <v>2860</v>
      </c>
      <c r="S7" s="24">
        <v>114200</v>
      </c>
      <c r="T7" s="24">
        <v>382.97</v>
      </c>
      <c r="U7" s="24">
        <v>298.2</v>
      </c>
      <c r="V7" s="24">
        <v>79753</v>
      </c>
      <c r="W7" s="24">
        <v>19.71</v>
      </c>
      <c r="X7" s="24">
        <v>4046.32</v>
      </c>
      <c r="Y7" s="24" t="s">
        <v>102</v>
      </c>
      <c r="Z7" s="24" t="s">
        <v>102</v>
      </c>
      <c r="AA7" s="24">
        <v>105.24</v>
      </c>
      <c r="AB7" s="24">
        <v>104.61</v>
      </c>
      <c r="AC7" s="24">
        <v>105.17</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38.75</v>
      </c>
      <c r="AX7" s="24">
        <v>45.69</v>
      </c>
      <c r="AY7" s="24">
        <v>58.08</v>
      </c>
      <c r="AZ7" s="24" t="s">
        <v>102</v>
      </c>
      <c r="BA7" s="24" t="s">
        <v>102</v>
      </c>
      <c r="BB7" s="24">
        <v>67.930000000000007</v>
      </c>
      <c r="BC7" s="24">
        <v>68.53</v>
      </c>
      <c r="BD7" s="24">
        <v>69.180000000000007</v>
      </c>
      <c r="BE7" s="24">
        <v>73.44</v>
      </c>
      <c r="BF7" s="24" t="s">
        <v>102</v>
      </c>
      <c r="BG7" s="24" t="s">
        <v>102</v>
      </c>
      <c r="BH7" s="24">
        <v>763.02</v>
      </c>
      <c r="BI7" s="24">
        <v>719.56</v>
      </c>
      <c r="BJ7" s="24">
        <v>695.18</v>
      </c>
      <c r="BK7" s="24" t="s">
        <v>102</v>
      </c>
      <c r="BL7" s="24" t="s">
        <v>102</v>
      </c>
      <c r="BM7" s="24">
        <v>857.88</v>
      </c>
      <c r="BN7" s="24">
        <v>825.1</v>
      </c>
      <c r="BO7" s="24">
        <v>789.87</v>
      </c>
      <c r="BP7" s="24">
        <v>652.82000000000005</v>
      </c>
      <c r="BQ7" s="24" t="s">
        <v>102</v>
      </c>
      <c r="BR7" s="24" t="s">
        <v>102</v>
      </c>
      <c r="BS7" s="24">
        <v>100</v>
      </c>
      <c r="BT7" s="24">
        <v>100</v>
      </c>
      <c r="BU7" s="24">
        <v>100</v>
      </c>
      <c r="BV7" s="24" t="s">
        <v>102</v>
      </c>
      <c r="BW7" s="24" t="s">
        <v>102</v>
      </c>
      <c r="BX7" s="24">
        <v>94.97</v>
      </c>
      <c r="BY7" s="24">
        <v>97.07</v>
      </c>
      <c r="BZ7" s="24">
        <v>98.06</v>
      </c>
      <c r="CA7" s="24">
        <v>97.61</v>
      </c>
      <c r="CB7" s="24" t="s">
        <v>102</v>
      </c>
      <c r="CC7" s="24" t="s">
        <v>102</v>
      </c>
      <c r="CD7" s="24">
        <v>181.78</v>
      </c>
      <c r="CE7" s="24">
        <v>182.54</v>
      </c>
      <c r="CF7" s="24">
        <v>184.51</v>
      </c>
      <c r="CG7" s="24" t="s">
        <v>102</v>
      </c>
      <c r="CH7" s="24" t="s">
        <v>102</v>
      </c>
      <c r="CI7" s="24">
        <v>159.49</v>
      </c>
      <c r="CJ7" s="24">
        <v>157.81</v>
      </c>
      <c r="CK7" s="24">
        <v>157.37</v>
      </c>
      <c r="CL7" s="24">
        <v>138.29</v>
      </c>
      <c r="CM7" s="24" t="s">
        <v>102</v>
      </c>
      <c r="CN7" s="24" t="s">
        <v>102</v>
      </c>
      <c r="CO7" s="24">
        <v>91.81</v>
      </c>
      <c r="CP7" s="24">
        <v>87.55</v>
      </c>
      <c r="CQ7" s="24">
        <v>78.44</v>
      </c>
      <c r="CR7" s="24" t="s">
        <v>102</v>
      </c>
      <c r="CS7" s="24" t="s">
        <v>102</v>
      </c>
      <c r="CT7" s="24">
        <v>65.28</v>
      </c>
      <c r="CU7" s="24">
        <v>64.92</v>
      </c>
      <c r="CV7" s="24">
        <v>64.14</v>
      </c>
      <c r="CW7" s="24">
        <v>59.1</v>
      </c>
      <c r="CX7" s="24" t="s">
        <v>102</v>
      </c>
      <c r="CY7" s="24" t="s">
        <v>102</v>
      </c>
      <c r="CZ7" s="24">
        <v>86.6</v>
      </c>
      <c r="DA7" s="24">
        <v>86.86</v>
      </c>
      <c r="DB7" s="24">
        <v>87.97</v>
      </c>
      <c r="DC7" s="24" t="s">
        <v>102</v>
      </c>
      <c r="DD7" s="24" t="s">
        <v>102</v>
      </c>
      <c r="DE7" s="24">
        <v>92.72</v>
      </c>
      <c r="DF7" s="24">
        <v>92.88</v>
      </c>
      <c r="DG7" s="24">
        <v>92.9</v>
      </c>
      <c r="DH7" s="24">
        <v>95.82</v>
      </c>
      <c r="DI7" s="24" t="s">
        <v>102</v>
      </c>
      <c r="DJ7" s="24" t="s">
        <v>102</v>
      </c>
      <c r="DK7" s="24">
        <v>4.09</v>
      </c>
      <c r="DL7" s="24">
        <v>8.02</v>
      </c>
      <c r="DM7" s="24">
        <v>11.82</v>
      </c>
      <c r="DN7" s="24" t="s">
        <v>102</v>
      </c>
      <c r="DO7" s="24" t="s">
        <v>102</v>
      </c>
      <c r="DP7" s="24">
        <v>23.79</v>
      </c>
      <c r="DQ7" s="24">
        <v>25.66</v>
      </c>
      <c r="DR7" s="24">
        <v>27.46</v>
      </c>
      <c r="DS7" s="24">
        <v>39.74</v>
      </c>
      <c r="DT7" s="24" t="s">
        <v>102</v>
      </c>
      <c r="DU7" s="24" t="s">
        <v>102</v>
      </c>
      <c r="DV7" s="24">
        <v>0</v>
      </c>
      <c r="DW7" s="24">
        <v>0.53</v>
      </c>
      <c r="DX7" s="24">
        <v>1.07</v>
      </c>
      <c r="DY7" s="24" t="s">
        <v>102</v>
      </c>
      <c r="DZ7" s="24" t="s">
        <v>102</v>
      </c>
      <c r="EA7" s="24">
        <v>1.22</v>
      </c>
      <c r="EB7" s="24">
        <v>1.61</v>
      </c>
      <c r="EC7" s="24">
        <v>2.08</v>
      </c>
      <c r="ED7" s="24">
        <v>7.62</v>
      </c>
      <c r="EE7" s="24" t="s">
        <v>102</v>
      </c>
      <c r="EF7" s="24" t="s">
        <v>102</v>
      </c>
      <c r="EG7" s="24">
        <v>0.02</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赤塚 健雄</cp:lastModifiedBy>
  <cp:lastPrinted>2024-01-31T00:44:17Z</cp:lastPrinted>
  <dcterms:created xsi:type="dcterms:W3CDTF">2023-12-12T00:43:13Z</dcterms:created>
  <dcterms:modified xsi:type="dcterms:W3CDTF">2024-01-31T00:44:18Z</dcterms:modified>
  <cp:category/>
</cp:coreProperties>
</file>