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tsfs01\経営戦略課\05_ 出納係\32  経営分析\経営比較分析表（総務省公表）\R5\回答\"/>
    </mc:Choice>
  </mc:AlternateContent>
  <workbookProtection workbookAlgorithmName="SHA-512" workbookHashValue="rF9SrCKmxNs+IqNZhjoqOj5jrk4UjFf1HcveLFLzoeBAj6s92IS7OjU3B3Bou4BBVxDiQziW1wysrvauUa0dXw==" workbookSaltValue="TQSPmeju2WfhdHoAGU19Rg=="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F12" i="5"/>
  <c r="CL12" i="5"/>
  <c r="BN12" i="5"/>
  <c r="AT12" i="5"/>
  <c r="V12" i="5"/>
  <c r="DS11" i="5"/>
  <c r="CU11" i="5"/>
  <c r="CA11" i="5"/>
  <c r="BC11" i="5"/>
  <c r="AI11" i="5"/>
  <c r="EB10" i="5"/>
  <c r="DR10" i="5"/>
  <c r="DH10" i="5"/>
  <c r="CJ10" i="5"/>
  <c r="BZ10" i="5"/>
  <c r="BP10" i="5"/>
  <c r="BN10" i="5"/>
  <c r="AR10" i="5"/>
  <c r="AH10" i="5"/>
  <c r="X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S6" i="5"/>
  <c r="CT11" i="5" s="1"/>
  <c r="CR6" i="5"/>
  <c r="FI90" i="4" s="1"/>
  <c r="CQ6" i="5"/>
  <c r="CM12" i="5" s="1"/>
  <c r="CP6" i="5"/>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A6" i="5"/>
  <c r="BB11" i="5" s="1"/>
  <c r="AZ6" i="5"/>
  <c r="BE90" i="4" s="1"/>
  <c r="AY6" i="5"/>
  <c r="AU12" i="5" s="1"/>
  <c r="AX6" i="5"/>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G6" i="5"/>
  <c r="AH11" i="5" s="1"/>
  <c r="AF6" i="5"/>
  <c r="FL32" i="4" s="1"/>
  <c r="AE6" i="5"/>
  <c r="AF11" i="5" s="1"/>
  <c r="AD6" i="5"/>
  <c r="AC6" i="5"/>
  <c r="Y12" i="5" s="1"/>
  <c r="AB6" i="5"/>
  <c r="X12" i="5" s="1"/>
  <c r="AA6" i="5"/>
  <c r="W12" i="5" s="1"/>
  <c r="Z6" i="5"/>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DG90" i="4"/>
  <c r="CF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LT54" i="4"/>
  <c r="KZ54" i="4"/>
  <c r="KF54" i="4"/>
  <c r="GZ54" i="4"/>
  <c r="GF54" i="4"/>
  <c r="FL54" i="4"/>
  <c r="CF54" i="4"/>
  <c r="BL54" i="4"/>
  <c r="AR54" i="4"/>
  <c r="RH33" i="4"/>
  <c r="QN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LT31" i="4"/>
  <c r="KZ31" i="4"/>
  <c r="KF31" i="4"/>
  <c r="HT31" i="4"/>
  <c r="GZ31" i="4"/>
  <c r="GF31" i="4"/>
  <c r="FL31" i="4"/>
  <c r="ER31" i="4"/>
  <c r="CF31" i="4"/>
  <c r="BL31" i="4"/>
  <c r="AR31" i="4"/>
  <c r="LZ10" i="4"/>
  <c r="IT10" i="4"/>
  <c r="FN10" i="4"/>
  <c r="CH10" i="4"/>
  <c r="B10" i="4"/>
  <c r="PF8" i="4"/>
  <c r="LZ8" i="4"/>
  <c r="IT8" i="4"/>
  <c r="FN8" i="4"/>
  <c r="CH8" i="4"/>
  <c r="B8" i="4"/>
  <c r="B5" i="4"/>
  <c r="PT33" i="4" l="1"/>
  <c r="ER54" i="4"/>
  <c r="PT56" i="4"/>
  <c r="GK79" i="4"/>
  <c r="KO79" i="4"/>
  <c r="HL80" i="4"/>
  <c r="DB81" i="4"/>
  <c r="NX81" i="4"/>
  <c r="AF10" i="5"/>
  <c r="AJ10" i="5"/>
  <c r="AT10" i="5"/>
  <c r="BD10" i="5"/>
  <c r="BX10" i="5"/>
  <c r="CB10" i="5"/>
  <c r="CL10" i="5"/>
  <c r="CV10" i="5"/>
  <c r="DF10" i="5"/>
  <c r="DP10" i="5"/>
  <c r="DT10" i="5"/>
  <c r="ED10" i="5"/>
  <c r="AG11" i="5"/>
  <c r="BE11" i="5"/>
  <c r="BY11" i="5"/>
  <c r="CW11" i="5"/>
  <c r="ER33" i="4"/>
  <c r="HT33" i="4"/>
  <c r="HT54" i="4"/>
  <c r="ER56" i="4"/>
  <c r="HT56" i="4"/>
  <c r="JL31" i="4"/>
  <c r="MN31" i="4"/>
  <c r="JL54" i="4"/>
  <c r="MN54" i="4"/>
  <c r="MW79" i="4"/>
  <c r="RA79" i="4"/>
  <c r="W10" i="5"/>
  <c r="AG10" i="5"/>
  <c r="AQ10" i="5"/>
  <c r="AU10" i="5"/>
  <c r="BE10" i="5"/>
  <c r="BO10" i="5"/>
  <c r="BY10" i="5"/>
  <c r="CI10" i="5"/>
  <c r="CM10" i="5"/>
  <c r="CW10" i="5"/>
  <c r="DG10" i="5"/>
  <c r="DQ10" i="5"/>
  <c r="EA10" i="5"/>
  <c r="EE10" i="5"/>
  <c r="BF10" i="5"/>
  <c r="CT10" i="5"/>
  <c r="CX10" i="5"/>
  <c r="U11" i="5"/>
  <c r="Y11" i="5"/>
  <c r="AS11" i="5"/>
  <c r="BM11" i="5"/>
  <c r="BQ11" i="5"/>
  <c r="CK11" i="5"/>
  <c r="BB10" i="5"/>
  <c r="X31" i="4"/>
  <c r="CZ31" i="4"/>
  <c r="X54" i="4"/>
  <c r="CZ54" i="4"/>
  <c r="Y79" i="4"/>
  <c r="EC79" i="4"/>
  <c r="U10" i="5"/>
  <c r="Y10" i="5"/>
  <c r="AI10" i="5"/>
  <c r="AS10" i="5"/>
  <c r="BC10" i="5"/>
  <c r="BM10" i="5"/>
  <c r="BQ10" i="5"/>
  <c r="CA10" i="5"/>
  <c r="CK10" i="5"/>
</calcChain>
</file>

<file path=xl/sharedStrings.xml><?xml version="1.0" encoding="utf-8"?>
<sst xmlns="http://schemas.openxmlformats.org/spreadsheetml/2006/main" count="350" uniqueCount="107">
  <si>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</si>
  <si>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</si>
  <si>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</si>
  <si>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</si>
  <si>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</si>
  <si>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</si>
  <si>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</si>
  <si>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</si>
  <si>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</si>
  <si>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</si>
  <si>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</si>
  <si>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</si>
  <si>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</si>
  <si>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</si>
  <si>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</si>
  <si>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</si>
  <si>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</si>
  <si>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</si>
  <si>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</si>
  <si>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</si>
  <si>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</si>
  <si>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</si>
  <si>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</si>
  <si>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</si>
  <si>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</si>
  <si>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</si>
  <si>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</si>
  <si>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</si>
  <si>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</si>
  <si>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</si>
  <si>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</si>
  <si>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</si>
  <si>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</si>
  <si>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</si>
  <si>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</si>
  <si>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</si>
  <si>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</si>
  <si>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</si>
  <si>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</si>
  <si>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</si>
  <si>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</si>
  <si>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</si>
  <si>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</si>
  <si>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</si>
  <si>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</si>
  <si>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</si>
  <si>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</si>
  <si>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</si>
  <si>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</si>
  <si>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</si>
  <si>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</si>
  <si>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</si>
  <si>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</si>
  <si>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</si>
  <si>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</si>
  <si>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</si>
  <si>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</si>
  <si>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</si>
  <si>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</si>
  <si>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</si>
  <si>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</si>
  <si>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</si>
  <si>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</si>
  <si>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</si>
  <si>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</si>
  <si>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</si>
  <si>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</si>
  <si>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</si>
  <si>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</si>
  <si>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</si>
  <si>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</si>
  <si>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</si>
  <si>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</si>
  <si>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</si>
  <si>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</si>
  <si>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</si>
  <si>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</si>
  <si>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</si>
  <si>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</si>
  <si>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</si>
  <si>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</si>
  <si>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</si>
  <si>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</si>
  <si>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</si>
  <si>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</si>
  <si>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</si>
  <si>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</si>
  <si>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</si>
  <si>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072044</t>
  </si>
  <si>
    <t>46</t>
  </si>
  <si>
    <t>02</t>
  </si>
  <si>
    <t>0</t>
  </si>
  <si>
    <t>000</t>
  </si>
  <si>
    <t>福島県　いわき市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</si>
  <si>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</si>
  <si>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</si>
  <si>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</si>
  <si>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</si>
  <si>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</si>
  <si>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</si>
  <si>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</si>
  <si>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</si>
  <si>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</si>
  <si>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</si>
  <si>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経営の健全性は良好ですが、今後は施設の老朽化に伴う更新需要の増加が見込まれることから、計画的な施設の更新を行うとともに経営基盤の強化に努めて行きます。</t>
    <rPh sb="1" eb="3">
      <t>ケイエイ</t>
    </rPh>
    <rPh sb="4" eb="7">
      <t>ケンゼンセイ</t>
    </rPh>
    <rPh sb="8" eb="10">
      <t>リョウコウ</t>
    </rPh>
    <rPh sb="14" eb="16">
      <t>コンゴ</t>
    </rPh>
    <rPh sb="17" eb="19">
      <t>シセツ</t>
    </rPh>
    <rPh sb="20" eb="22">
      <t>ロウキュウ</t>
    </rPh>
    <rPh sb="22" eb="23">
      <t>カ</t>
    </rPh>
    <rPh sb="24" eb="25">
      <t>トモナ</t>
    </rPh>
    <rPh sb="26" eb="28">
      <t>コウシン</t>
    </rPh>
    <rPh sb="28" eb="30">
      <t>ジュヨウ</t>
    </rPh>
    <rPh sb="31" eb="33">
      <t>ゾウカ</t>
    </rPh>
    <rPh sb="34" eb="36">
      <t>ミコ</t>
    </rPh>
    <rPh sb="44" eb="47">
      <t>ケイカクテキ</t>
    </rPh>
    <rPh sb="48" eb="50">
      <t>シセツ</t>
    </rPh>
    <rPh sb="51" eb="53">
      <t>コウシン</t>
    </rPh>
    <rPh sb="54" eb="55">
      <t>オコナ</t>
    </rPh>
    <rPh sb="60" eb="64">
      <t>ケイエイキバン</t>
    </rPh>
    <rPh sb="65" eb="67">
      <t>キョウカ</t>
    </rPh>
    <rPh sb="68" eb="69">
      <t>ツト</t>
    </rPh>
    <rPh sb="71" eb="72">
      <t>イ</t>
    </rPh>
    <phoneticPr fontId="5"/>
  </si>
  <si>
    <t>　本市工業用水道事業は、令和４年10月１日に福島県から事業譲渡を受け運営を開始しました。経営の健全性に係る各項目については良好な状態が保たれていますが、その要因は経常費用の50％以上を占める減価償却費と同額を長期前受金に計上していることが挙げられます。
　「①経常収支比率」は100％以上で類似団体平均値を上回っており、収益性は良好です。
　「③流動比率」は100％を上回っており、短期的な財務状況は良好です。
　「⑤料金回収率」は100％を上回っており、事業に必要な費用を給水収益で賄えている状態にあります。
　「⑥給水原価」は類似団体平均値を下回っていおり、良好です。
　「⑦施設利用率」と「⑧契約率」は類似団体平均値を大きく上回っており、施設規模は適正と言えます。</t>
    <rPh sb="22" eb="25">
      <t>フクシマケン</t>
    </rPh>
    <rPh sb="27" eb="29">
      <t>ジギョウ</t>
    </rPh>
    <rPh sb="29" eb="31">
      <t>ジョウト</t>
    </rPh>
    <rPh sb="32" eb="33">
      <t>ウ</t>
    </rPh>
    <rPh sb="44" eb="46">
      <t>ケイエイ</t>
    </rPh>
    <rPh sb="47" eb="50">
      <t>ケンゼンセイ</t>
    </rPh>
    <rPh sb="51" eb="52">
      <t>カカ</t>
    </rPh>
    <rPh sb="53" eb="56">
      <t>カクコウモク</t>
    </rPh>
    <rPh sb="61" eb="63">
      <t>リョウコウ</t>
    </rPh>
    <rPh sb="64" eb="66">
      <t>ジョウタイ</t>
    </rPh>
    <rPh sb="67" eb="68">
      <t>タモ</t>
    </rPh>
    <rPh sb="78" eb="80">
      <t>ヨウイン</t>
    </rPh>
    <rPh sb="81" eb="85">
      <t>ケイジョウヒヨウ</t>
    </rPh>
    <rPh sb="89" eb="91">
      <t>イジョウ</t>
    </rPh>
    <rPh sb="92" eb="93">
      <t>シ</t>
    </rPh>
    <rPh sb="95" eb="100">
      <t>ゲンカショウキャクヒ</t>
    </rPh>
    <rPh sb="101" eb="103">
      <t>ドウガク</t>
    </rPh>
    <rPh sb="104" eb="109">
      <t>チョウキマエウケキン</t>
    </rPh>
    <rPh sb="110" eb="112">
      <t>ケイジョウ</t>
    </rPh>
    <rPh sb="119" eb="120">
      <t>ア</t>
    </rPh>
    <rPh sb="160" eb="163">
      <t>シュウエキセイ</t>
    </rPh>
    <rPh sb="164" eb="166">
      <t>リョウコウ</t>
    </rPh>
    <rPh sb="221" eb="223">
      <t>ウワマワ</t>
    </rPh>
    <rPh sb="228" eb="230">
      <t>ジギョウ</t>
    </rPh>
    <rPh sb="231" eb="233">
      <t>ヒツヨウ</t>
    </rPh>
    <rPh sb="234" eb="236">
      <t>ヒヨウ</t>
    </rPh>
    <rPh sb="237" eb="241">
      <t>キュウスイシュウエキ</t>
    </rPh>
    <rPh sb="242" eb="243">
      <t>マカナ</t>
    </rPh>
    <rPh sb="247" eb="249">
      <t>ジョウタイ</t>
    </rPh>
    <rPh sb="273" eb="274">
      <t>シタ</t>
    </rPh>
    <rPh sb="281" eb="283">
      <t>リョウコウ</t>
    </rPh>
    <rPh sb="299" eb="302">
      <t>ケイヤクリツ</t>
    </rPh>
    <rPh sb="304" eb="311">
      <t>ルイジダンタイヘイキンチ</t>
    </rPh>
    <rPh sb="312" eb="313">
      <t>オオ</t>
    </rPh>
    <rPh sb="315" eb="317">
      <t>ウワマワ</t>
    </rPh>
    <rPh sb="322" eb="326">
      <t>シセツキボ</t>
    </rPh>
    <rPh sb="327" eb="329">
      <t>テキセイ</t>
    </rPh>
    <rPh sb="330" eb="331">
      <t>イ</t>
    </rPh>
    <phoneticPr fontId="5"/>
  </si>
  <si>
    <t>　「①有形固定資産減価償却率」は低い数値ではありますが、この要因は事業開始時点から減価償却を開始したことによるものです。
　また、現時点では法定耐用年数を経過している管路はありませんが、昭和61年の一部供用開始から37年が経過していることから、今後「②管路経年化率」が急激に増加することが見込まれます。</t>
    <rPh sb="3" eb="9">
      <t>ユウケイコテイシサン</t>
    </rPh>
    <rPh sb="9" eb="14">
      <t>ゲンカショウキャクリツ</t>
    </rPh>
    <rPh sb="16" eb="17">
      <t>ヒク</t>
    </rPh>
    <rPh sb="18" eb="20">
      <t>スウチ</t>
    </rPh>
    <rPh sb="30" eb="32">
      <t>ヨウイン</t>
    </rPh>
    <rPh sb="33" eb="37">
      <t>ジギョウカイシ</t>
    </rPh>
    <rPh sb="37" eb="39">
      <t>ジテン</t>
    </rPh>
    <rPh sb="41" eb="45">
      <t>ゲンカショウキャク</t>
    </rPh>
    <rPh sb="46" eb="48">
      <t>カイシ</t>
    </rPh>
    <rPh sb="65" eb="68">
      <t>ゲンジテン</t>
    </rPh>
    <rPh sb="70" eb="72">
      <t>ホウテイ</t>
    </rPh>
    <rPh sb="72" eb="76">
      <t>タイヨウネンスウ</t>
    </rPh>
    <rPh sb="77" eb="79">
      <t>ケイカ</t>
    </rPh>
    <rPh sb="83" eb="85">
      <t>カンロ</t>
    </rPh>
    <rPh sb="93" eb="95">
      <t>ショウワ</t>
    </rPh>
    <rPh sb="97" eb="98">
      <t>ネン</t>
    </rPh>
    <rPh sb="99" eb="101">
      <t>イチブ</t>
    </rPh>
    <rPh sb="101" eb="103">
      <t>キョウヨウ</t>
    </rPh>
    <rPh sb="103" eb="105">
      <t>カイシ</t>
    </rPh>
    <rPh sb="109" eb="110">
      <t>ネン</t>
    </rPh>
    <rPh sb="111" eb="113">
      <t>ケイカ</t>
    </rPh>
    <rPh sb="122" eb="124">
      <t>コンゴ</t>
    </rPh>
    <rPh sb="126" eb="128">
      <t>カンロ</t>
    </rPh>
    <rPh sb="128" eb="132">
      <t>ケイネンカリツ</t>
    </rPh>
    <rPh sb="134" eb="136">
      <t>キュウゲキ</t>
    </rPh>
    <rPh sb="137" eb="139">
      <t>ゾウカ</t>
    </rPh>
    <rPh sb="144" eb="146">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</si>
</sst>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#N/A</c:v>
                </c:pt>
                <c:pt idx="1">
                  <c:v>#N/A</c:v>
                </c:pt>
                <c:pt idx="2">
                  <c:v>#N/A</c:v>
                </c:pt>
                <c:pt idx="3">
                  <c:v>#N/A</c:v>
                </c:pt>
                <c:pt idx="4">
                  <c:v>3.79</c:v>
                </c:pt>
              </c:numCache>
            </c:numRef>
          </c:val>
          <c:extLst>
            <c:ext xmlns:c16="http://schemas.microsoft.com/office/drawing/2014/chart" uri="{C3380CC4-5D6E-409C-BE32-E72D297353CC}">
              <c16:uniqueId val="{00000000-D2D5-429B-A1EB-8578FC6A9C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#N/A</c:v>
                </c:pt>
                <c:pt idx="1">
                  <c:v>#N/A</c:v>
                </c:pt>
                <c:pt idx="2">
                  <c:v>#N/A</c:v>
                </c:pt>
                <c:pt idx="3">
                  <c:v>#N/A</c:v>
                </c:pt>
                <c:pt idx="4">
                  <c:v>55.87</c:v>
                </c:pt>
              </c:numCache>
            </c:numRef>
          </c:val>
          <c:smooth val="0"/>
          <c:extLst>
            <c:ext xmlns:c16="http://schemas.microsoft.com/office/drawing/2014/chart" uri="{C3380CC4-5D6E-409C-BE32-E72D297353CC}">
              <c16:uniqueId val="{00000001-D2D5-429B-A1EB-8578FC6A9C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#N/A</c:v>
                </c:pt>
                <c:pt idx="1">
                  <c:v>#N/A</c:v>
                </c:pt>
                <c:pt idx="2">
                  <c:v>#N/A</c:v>
                </c:pt>
                <c:pt idx="3">
                  <c:v>#N/A</c:v>
                </c:pt>
                <c:pt idx="4">
                  <c:v>0</c:v>
                </c:pt>
              </c:numCache>
            </c:numRef>
          </c:val>
          <c:extLst>
            <c:ext xmlns:c16="http://schemas.microsoft.com/office/drawing/2014/chart" uri="{C3380CC4-5D6E-409C-BE32-E72D297353CC}">
              <c16:uniqueId val="{00000000-FEC4-40C2-AE82-040BFD66A6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#N/A</c:v>
                </c:pt>
                <c:pt idx="1">
                  <c:v>#N/A</c:v>
                </c:pt>
                <c:pt idx="2">
                  <c:v>#N/A</c:v>
                </c:pt>
                <c:pt idx="3">
                  <c:v>#N/A</c:v>
                </c:pt>
                <c:pt idx="4">
                  <c:v>70.209999999999994</c:v>
                </c:pt>
              </c:numCache>
            </c:numRef>
          </c:val>
          <c:smooth val="0"/>
          <c:extLst>
            <c:ext xmlns:c16="http://schemas.microsoft.com/office/drawing/2014/chart" uri="{C3380CC4-5D6E-409C-BE32-E72D297353CC}">
              <c16:uniqueId val="{00000001-FEC4-40C2-AE82-040BFD66A6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#N/A</c:v>
                </c:pt>
                <c:pt idx="1">
                  <c:v>#N/A</c:v>
                </c:pt>
                <c:pt idx="2">
                  <c:v>#N/A</c:v>
                </c:pt>
                <c:pt idx="3">
                  <c:v>#N/A</c:v>
                </c:pt>
                <c:pt idx="4">
                  <c:v>135.72999999999999</c:v>
                </c:pt>
              </c:numCache>
            </c:numRef>
          </c:val>
          <c:extLst>
            <c:ext xmlns:c16="http://schemas.microsoft.com/office/drawing/2014/chart" uri="{C3380CC4-5D6E-409C-BE32-E72D297353CC}">
              <c16:uniqueId val="{00000000-B9D7-44BD-B4A7-6D2169271A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#N/A</c:v>
                </c:pt>
                <c:pt idx="1">
                  <c:v>#N/A</c:v>
                </c:pt>
                <c:pt idx="2">
                  <c:v>#N/A</c:v>
                </c:pt>
                <c:pt idx="3">
                  <c:v>#N/A</c:v>
                </c:pt>
                <c:pt idx="4">
                  <c:v>110.28</c:v>
                </c:pt>
              </c:numCache>
            </c:numRef>
          </c:val>
          <c:smooth val="0"/>
          <c:extLst>
            <c:ext xmlns:c16="http://schemas.microsoft.com/office/drawing/2014/chart" uri="{C3380CC4-5D6E-409C-BE32-E72D297353CC}">
              <c16:uniqueId val="{00000001-B9D7-44BD-B4A7-6D2169271A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#N/A</c:v>
                </c:pt>
                <c:pt idx="1">
                  <c:v>#N/A</c:v>
                </c:pt>
                <c:pt idx="2">
                  <c:v>#N/A</c:v>
                </c:pt>
                <c:pt idx="3">
                  <c:v>#N/A</c:v>
                </c:pt>
                <c:pt idx="4">
                  <c:v>0</c:v>
                </c:pt>
              </c:numCache>
            </c:numRef>
          </c:val>
          <c:extLst>
            <c:ext xmlns:c16="http://schemas.microsoft.com/office/drawing/2014/chart" uri="{C3380CC4-5D6E-409C-BE32-E72D297353CC}">
              <c16:uniqueId val="{00000000-1929-46AE-B32C-4DC2C633C6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#N/A</c:v>
                </c:pt>
                <c:pt idx="1">
                  <c:v>#N/A</c:v>
                </c:pt>
                <c:pt idx="2">
                  <c:v>#N/A</c:v>
                </c:pt>
                <c:pt idx="3">
                  <c:v>#N/A</c:v>
                </c:pt>
                <c:pt idx="4">
                  <c:v>39.020000000000003</c:v>
                </c:pt>
              </c:numCache>
            </c:numRef>
          </c:val>
          <c:smooth val="0"/>
          <c:extLst>
            <c:ext xmlns:c16="http://schemas.microsoft.com/office/drawing/2014/chart" uri="{C3380CC4-5D6E-409C-BE32-E72D297353CC}">
              <c16:uniqueId val="{00000001-1929-46AE-B32C-4DC2C633C6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#N/A</c:v>
                </c:pt>
                <c:pt idx="1">
                  <c:v>#N/A</c:v>
                </c:pt>
                <c:pt idx="2">
                  <c:v>#N/A</c:v>
                </c:pt>
                <c:pt idx="3">
                  <c:v>#N/A</c:v>
                </c:pt>
                <c:pt idx="4">
                  <c:v>0</c:v>
                </c:pt>
              </c:numCache>
            </c:numRef>
          </c:val>
          <c:extLst>
            <c:ext xmlns:c16="http://schemas.microsoft.com/office/drawing/2014/chart" uri="{C3380CC4-5D6E-409C-BE32-E72D297353CC}">
              <c16:uniqueId val="{00000000-91C8-4775-A622-25EE105D58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#N/A</c:v>
                </c:pt>
                <c:pt idx="1">
                  <c:v>#N/A</c:v>
                </c:pt>
                <c:pt idx="2">
                  <c:v>#N/A</c:v>
                </c:pt>
                <c:pt idx="3">
                  <c:v>#N/A</c:v>
                </c:pt>
                <c:pt idx="4">
                  <c:v>0.03</c:v>
                </c:pt>
              </c:numCache>
            </c:numRef>
          </c:val>
          <c:smooth val="0"/>
          <c:extLst>
            <c:ext xmlns:c16="http://schemas.microsoft.com/office/drawing/2014/chart" uri="{C3380CC4-5D6E-409C-BE32-E72D297353CC}">
              <c16:uniqueId val="{00000001-91C8-4775-A622-25EE105D58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#N/A</c:v>
                </c:pt>
                <c:pt idx="1">
                  <c:v>#N/A</c:v>
                </c:pt>
                <c:pt idx="2">
                  <c:v>#N/A</c:v>
                </c:pt>
                <c:pt idx="3">
                  <c:v>#N/A</c:v>
                </c:pt>
                <c:pt idx="4">
                  <c:v>257.06</c:v>
                </c:pt>
              </c:numCache>
            </c:numRef>
          </c:val>
          <c:extLst>
            <c:ext xmlns:c16="http://schemas.microsoft.com/office/drawing/2014/chart" uri="{C3380CC4-5D6E-409C-BE32-E72D297353CC}">
              <c16:uniqueId val="{00000000-98B5-4853-B9FF-0E9F4FCB1F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#N/A</c:v>
                </c:pt>
                <c:pt idx="1">
                  <c:v>#N/A</c:v>
                </c:pt>
                <c:pt idx="2">
                  <c:v>#N/A</c:v>
                </c:pt>
                <c:pt idx="3">
                  <c:v>#N/A</c:v>
                </c:pt>
                <c:pt idx="4">
                  <c:v>808.62</c:v>
                </c:pt>
              </c:numCache>
            </c:numRef>
          </c:val>
          <c:smooth val="0"/>
          <c:extLst>
            <c:ext xmlns:c16="http://schemas.microsoft.com/office/drawing/2014/chart" uri="{C3380CC4-5D6E-409C-BE32-E72D297353CC}">
              <c16:uniqueId val="{00000001-98B5-4853-B9FF-0E9F4FCB1F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#N/A</c:v>
                </c:pt>
                <c:pt idx="1">
                  <c:v>#N/A</c:v>
                </c:pt>
                <c:pt idx="2">
                  <c:v>#N/A</c:v>
                </c:pt>
                <c:pt idx="3">
                  <c:v>#N/A</c:v>
                </c:pt>
                <c:pt idx="4">
                  <c:v>0</c:v>
                </c:pt>
              </c:numCache>
            </c:numRef>
          </c:val>
          <c:extLst>
            <c:ext xmlns:c16="http://schemas.microsoft.com/office/drawing/2014/chart" uri="{C3380CC4-5D6E-409C-BE32-E72D297353CC}">
              <c16:uniqueId val="{00000000-5617-4A97-A7BF-3C02875A05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#N/A</c:v>
                </c:pt>
                <c:pt idx="1">
                  <c:v>#N/A</c:v>
                </c:pt>
                <c:pt idx="2">
                  <c:v>#N/A</c:v>
                </c:pt>
                <c:pt idx="3">
                  <c:v>#N/A</c:v>
                </c:pt>
                <c:pt idx="4">
                  <c:v>408.48</c:v>
                </c:pt>
              </c:numCache>
            </c:numRef>
          </c:val>
          <c:smooth val="0"/>
          <c:extLst>
            <c:ext xmlns:c16="http://schemas.microsoft.com/office/drawing/2014/chart" uri="{C3380CC4-5D6E-409C-BE32-E72D297353CC}">
              <c16:uniqueId val="{00000001-5617-4A97-A7BF-3C02875A05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#N/A</c:v>
                </c:pt>
                <c:pt idx="1">
                  <c:v>#N/A</c:v>
                </c:pt>
                <c:pt idx="2">
                  <c:v>#N/A</c:v>
                </c:pt>
                <c:pt idx="3">
                  <c:v>#N/A</c:v>
                </c:pt>
                <c:pt idx="4">
                  <c:v>177.38</c:v>
                </c:pt>
              </c:numCache>
            </c:numRef>
          </c:val>
          <c:extLst>
            <c:ext xmlns:c16="http://schemas.microsoft.com/office/drawing/2014/chart" uri="{C3380CC4-5D6E-409C-BE32-E72D297353CC}">
              <c16:uniqueId val="{00000000-14C4-4FC0-96E4-50DFC1B022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#N/A</c:v>
                </c:pt>
                <c:pt idx="1">
                  <c:v>#N/A</c:v>
                </c:pt>
                <c:pt idx="2">
                  <c:v>#N/A</c:v>
                </c:pt>
                <c:pt idx="3">
                  <c:v>#N/A</c:v>
                </c:pt>
                <c:pt idx="4">
                  <c:v>98.05</c:v>
                </c:pt>
              </c:numCache>
            </c:numRef>
          </c:val>
          <c:smooth val="0"/>
          <c:extLst>
            <c:ext xmlns:c16="http://schemas.microsoft.com/office/drawing/2014/chart" uri="{C3380CC4-5D6E-409C-BE32-E72D297353CC}">
              <c16:uniqueId val="{00000001-14C4-4FC0-96E4-50DFC1B022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#N/A</c:v>
                </c:pt>
                <c:pt idx="1">
                  <c:v>#N/A</c:v>
                </c:pt>
                <c:pt idx="2">
                  <c:v>#N/A</c:v>
                </c:pt>
                <c:pt idx="3">
                  <c:v>#N/A</c:v>
                </c:pt>
                <c:pt idx="4">
                  <c:v>28.65</c:v>
                </c:pt>
              </c:numCache>
            </c:numRef>
          </c:val>
          <c:extLst>
            <c:ext xmlns:c16="http://schemas.microsoft.com/office/drawing/2014/chart" uri="{C3380CC4-5D6E-409C-BE32-E72D297353CC}">
              <c16:uniqueId val="{00000000-9326-43EF-8E89-54443A80DB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#N/A</c:v>
                </c:pt>
                <c:pt idx="1">
                  <c:v>#N/A</c:v>
                </c:pt>
                <c:pt idx="2">
                  <c:v>#N/A</c:v>
                </c:pt>
                <c:pt idx="3">
                  <c:v>#N/A</c:v>
                </c:pt>
                <c:pt idx="4">
                  <c:v>33.26</c:v>
                </c:pt>
              </c:numCache>
            </c:numRef>
          </c:val>
          <c:smooth val="0"/>
          <c:extLst>
            <c:ext xmlns:c16="http://schemas.microsoft.com/office/drawing/2014/chart" uri="{C3380CC4-5D6E-409C-BE32-E72D297353CC}">
              <c16:uniqueId val="{00000001-9326-43EF-8E89-54443A80DB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#N/A</c:v>
                </c:pt>
                <c:pt idx="1">
                  <c:v>#N/A</c:v>
                </c:pt>
                <c:pt idx="2">
                  <c:v>#N/A</c:v>
                </c:pt>
                <c:pt idx="3">
                  <c:v>#N/A</c:v>
                </c:pt>
                <c:pt idx="4">
                  <c:v>75.25</c:v>
                </c:pt>
              </c:numCache>
            </c:numRef>
          </c:val>
          <c:extLst>
            <c:ext xmlns:c16="http://schemas.microsoft.com/office/drawing/2014/chart" uri="{C3380CC4-5D6E-409C-BE32-E72D297353CC}">
              <c16:uniqueId val="{00000000-6CBA-41C4-99F3-39F87CD848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#N/A</c:v>
                </c:pt>
                <c:pt idx="1">
                  <c:v>#N/A</c:v>
                </c:pt>
                <c:pt idx="2">
                  <c:v>#N/A</c:v>
                </c:pt>
                <c:pt idx="3">
                  <c:v>#N/A</c:v>
                </c:pt>
                <c:pt idx="4">
                  <c:v>47.02</c:v>
                </c:pt>
              </c:numCache>
            </c:numRef>
          </c:val>
          <c:smooth val="0"/>
          <c:extLst>
            <c:ext xmlns:c16="http://schemas.microsoft.com/office/drawing/2014/chart" uri="{C3380CC4-5D6E-409C-BE32-E72D297353CC}">
              <c16:uniqueId val="{00000001-6CBA-41C4-99F3-39F87CD848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#N/A</c:v>
                </c:pt>
                <c:pt idx="1">
                  <c:v>#N/A</c:v>
                </c:pt>
                <c:pt idx="2">
                  <c:v>#N/A</c:v>
                </c:pt>
                <c:pt idx="3">
                  <c:v>#N/A</c:v>
                </c:pt>
                <c:pt idx="4">
                  <c:v>99.3</c:v>
                </c:pt>
              </c:numCache>
            </c:numRef>
          </c:val>
          <c:extLst>
            <c:ext xmlns:c16="http://schemas.microsoft.com/office/drawing/2014/chart" uri="{C3380CC4-5D6E-409C-BE32-E72D297353CC}">
              <c16:uniqueId val="{00000000-79C1-4353-883F-4C7D780B4E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#N/A</c:v>
                </c:pt>
                <c:pt idx="1">
                  <c:v>#N/A</c:v>
                </c:pt>
                <c:pt idx="2">
                  <c:v>#N/A</c:v>
                </c:pt>
                <c:pt idx="3">
                  <c:v>#N/A</c:v>
                </c:pt>
                <c:pt idx="4">
                  <c:v>65.38</c:v>
                </c:pt>
              </c:numCache>
            </c:numRef>
          </c:val>
          <c:smooth val="0"/>
          <c:extLst>
            <c:ext xmlns:c16="http://schemas.microsoft.com/office/drawing/2014/chart" uri="{C3380CC4-5D6E-409C-BE32-E72D297353CC}">
              <c16:uniqueId val="{00000001-79C1-4353-883F-4C7D780B4E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O1" zoomScaleNormal="100" workbookViewId="0">
      <selection activeCell="SM16" sqref="SM16:TA4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福島県　いわき市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7525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98.9</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9</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9930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t="str">
        <f>データ!T6</f>
        <v>-</v>
      </c>
      <c r="Y32" s="121"/>
      <c r="Z32" s="121"/>
      <c r="AA32" s="121"/>
      <c r="AB32" s="121"/>
      <c r="AC32" s="121"/>
      <c r="AD32" s="121"/>
      <c r="AE32" s="121"/>
      <c r="AF32" s="121"/>
      <c r="AG32" s="121"/>
      <c r="AH32" s="121"/>
      <c r="AI32" s="121"/>
      <c r="AJ32" s="121"/>
      <c r="AK32" s="121"/>
      <c r="AL32" s="121"/>
      <c r="AM32" s="121"/>
      <c r="AN32" s="121"/>
      <c r="AO32" s="121"/>
      <c r="AP32" s="121"/>
      <c r="AQ32" s="122"/>
      <c r="AR32" s="120" t="str">
        <f>データ!U6</f>
        <v>-</v>
      </c>
      <c r="AS32" s="121"/>
      <c r="AT32" s="121"/>
      <c r="AU32" s="121"/>
      <c r="AV32" s="121"/>
      <c r="AW32" s="121"/>
      <c r="AX32" s="121"/>
      <c r="AY32" s="121"/>
      <c r="AZ32" s="121"/>
      <c r="BA32" s="121"/>
      <c r="BB32" s="121"/>
      <c r="BC32" s="121"/>
      <c r="BD32" s="121"/>
      <c r="BE32" s="121"/>
      <c r="BF32" s="121"/>
      <c r="BG32" s="121"/>
      <c r="BH32" s="121"/>
      <c r="BI32" s="121"/>
      <c r="BJ32" s="121"/>
      <c r="BK32" s="122"/>
      <c r="BL32" s="120" t="str">
        <f>データ!V6</f>
        <v>-</v>
      </c>
      <c r="BM32" s="121"/>
      <c r="BN32" s="121"/>
      <c r="BO32" s="121"/>
      <c r="BP32" s="121"/>
      <c r="BQ32" s="121"/>
      <c r="BR32" s="121"/>
      <c r="BS32" s="121"/>
      <c r="BT32" s="121"/>
      <c r="BU32" s="121"/>
      <c r="BV32" s="121"/>
      <c r="BW32" s="121"/>
      <c r="BX32" s="121"/>
      <c r="BY32" s="121"/>
      <c r="BZ32" s="121"/>
      <c r="CA32" s="121"/>
      <c r="CB32" s="121"/>
      <c r="CC32" s="121"/>
      <c r="CD32" s="121"/>
      <c r="CE32" s="122"/>
      <c r="CF32" s="120" t="str">
        <f>データ!W6</f>
        <v>-</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135.72999999999999</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t="str">
        <f>データ!AE6</f>
        <v>-</v>
      </c>
      <c r="ES32" s="121"/>
      <c r="ET32" s="121"/>
      <c r="EU32" s="121"/>
      <c r="EV32" s="121"/>
      <c r="EW32" s="121"/>
      <c r="EX32" s="121"/>
      <c r="EY32" s="121"/>
      <c r="EZ32" s="121"/>
      <c r="FA32" s="121"/>
      <c r="FB32" s="121"/>
      <c r="FC32" s="121"/>
      <c r="FD32" s="121"/>
      <c r="FE32" s="121"/>
      <c r="FF32" s="121"/>
      <c r="FG32" s="121"/>
      <c r="FH32" s="121"/>
      <c r="FI32" s="121"/>
      <c r="FJ32" s="121"/>
      <c r="FK32" s="122"/>
      <c r="FL32" s="120" t="str">
        <f>データ!AF6</f>
        <v>-</v>
      </c>
      <c r="FM32" s="121"/>
      <c r="FN32" s="121"/>
      <c r="FO32" s="121"/>
      <c r="FP32" s="121"/>
      <c r="FQ32" s="121"/>
      <c r="FR32" s="121"/>
      <c r="FS32" s="121"/>
      <c r="FT32" s="121"/>
      <c r="FU32" s="121"/>
      <c r="FV32" s="121"/>
      <c r="FW32" s="121"/>
      <c r="FX32" s="121"/>
      <c r="FY32" s="121"/>
      <c r="FZ32" s="121"/>
      <c r="GA32" s="121"/>
      <c r="GB32" s="121"/>
      <c r="GC32" s="121"/>
      <c r="GD32" s="121"/>
      <c r="GE32" s="122"/>
      <c r="GF32" s="120" t="str">
        <f>データ!AG6</f>
        <v>-</v>
      </c>
      <c r="GG32" s="121"/>
      <c r="GH32" s="121"/>
      <c r="GI32" s="121"/>
      <c r="GJ32" s="121"/>
      <c r="GK32" s="121"/>
      <c r="GL32" s="121"/>
      <c r="GM32" s="121"/>
      <c r="GN32" s="121"/>
      <c r="GO32" s="121"/>
      <c r="GP32" s="121"/>
      <c r="GQ32" s="121"/>
      <c r="GR32" s="121"/>
      <c r="GS32" s="121"/>
      <c r="GT32" s="121"/>
      <c r="GU32" s="121"/>
      <c r="GV32" s="121"/>
      <c r="GW32" s="121"/>
      <c r="GX32" s="121"/>
      <c r="GY32" s="122"/>
      <c r="GZ32" s="120" t="str">
        <f>データ!AH6</f>
        <v>-</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t="str">
        <f>データ!AP6</f>
        <v>-</v>
      </c>
      <c r="JM32" s="121"/>
      <c r="JN32" s="121"/>
      <c r="JO32" s="121"/>
      <c r="JP32" s="121"/>
      <c r="JQ32" s="121"/>
      <c r="JR32" s="121"/>
      <c r="JS32" s="121"/>
      <c r="JT32" s="121"/>
      <c r="JU32" s="121"/>
      <c r="JV32" s="121"/>
      <c r="JW32" s="121"/>
      <c r="JX32" s="121"/>
      <c r="JY32" s="121"/>
      <c r="JZ32" s="121"/>
      <c r="KA32" s="121"/>
      <c r="KB32" s="121"/>
      <c r="KC32" s="121"/>
      <c r="KD32" s="121"/>
      <c r="KE32" s="122"/>
      <c r="KF32" s="120" t="str">
        <f>データ!AQ6</f>
        <v>-</v>
      </c>
      <c r="KG32" s="121"/>
      <c r="KH32" s="121"/>
      <c r="KI32" s="121"/>
      <c r="KJ32" s="121"/>
      <c r="KK32" s="121"/>
      <c r="KL32" s="121"/>
      <c r="KM32" s="121"/>
      <c r="KN32" s="121"/>
      <c r="KO32" s="121"/>
      <c r="KP32" s="121"/>
      <c r="KQ32" s="121"/>
      <c r="KR32" s="121"/>
      <c r="KS32" s="121"/>
      <c r="KT32" s="121"/>
      <c r="KU32" s="121"/>
      <c r="KV32" s="121"/>
      <c r="KW32" s="121"/>
      <c r="KX32" s="121"/>
      <c r="KY32" s="122"/>
      <c r="KZ32" s="120" t="str">
        <f>データ!AR6</f>
        <v>-</v>
      </c>
      <c r="LA32" s="121"/>
      <c r="LB32" s="121"/>
      <c r="LC32" s="121"/>
      <c r="LD32" s="121"/>
      <c r="LE32" s="121"/>
      <c r="LF32" s="121"/>
      <c r="LG32" s="121"/>
      <c r="LH32" s="121"/>
      <c r="LI32" s="121"/>
      <c r="LJ32" s="121"/>
      <c r="LK32" s="121"/>
      <c r="LL32" s="121"/>
      <c r="LM32" s="121"/>
      <c r="LN32" s="121"/>
      <c r="LO32" s="121"/>
      <c r="LP32" s="121"/>
      <c r="LQ32" s="121"/>
      <c r="LR32" s="121"/>
      <c r="LS32" s="122"/>
      <c r="LT32" s="120" t="str">
        <f>データ!AS6</f>
        <v>-</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257.06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t="str">
        <f>データ!BA6</f>
        <v>-</v>
      </c>
      <c r="OG32" s="121"/>
      <c r="OH32" s="121"/>
      <c r="OI32" s="121"/>
      <c r="OJ32" s="121"/>
      <c r="OK32" s="121"/>
      <c r="OL32" s="121"/>
      <c r="OM32" s="121"/>
      <c r="ON32" s="121"/>
      <c r="OO32" s="121"/>
      <c r="OP32" s="121"/>
      <c r="OQ32" s="121"/>
      <c r="OR32" s="121"/>
      <c r="OS32" s="121"/>
      <c r="OT32" s="121"/>
      <c r="OU32" s="121"/>
      <c r="OV32" s="121"/>
      <c r="OW32" s="121"/>
      <c r="OX32" s="121"/>
      <c r="OY32" s="122"/>
      <c r="OZ32" s="120" t="str">
        <f>データ!BB6</f>
        <v>-</v>
      </c>
      <c r="PA32" s="121"/>
      <c r="PB32" s="121"/>
      <c r="PC32" s="121"/>
      <c r="PD32" s="121"/>
      <c r="PE32" s="121"/>
      <c r="PF32" s="121"/>
      <c r="PG32" s="121"/>
      <c r="PH32" s="121"/>
      <c r="PI32" s="121"/>
      <c r="PJ32" s="121"/>
      <c r="PK32" s="121"/>
      <c r="PL32" s="121"/>
      <c r="PM32" s="121"/>
      <c r="PN32" s="121"/>
      <c r="PO32" s="121"/>
      <c r="PP32" s="121"/>
      <c r="PQ32" s="121"/>
      <c r="PR32" s="121"/>
      <c r="PS32" s="122"/>
      <c r="PT32" s="120" t="str">
        <f>データ!BC6</f>
        <v>-</v>
      </c>
      <c r="PU32" s="121"/>
      <c r="PV32" s="121"/>
      <c r="PW32" s="121"/>
      <c r="PX32" s="121"/>
      <c r="PY32" s="121"/>
      <c r="PZ32" s="121"/>
      <c r="QA32" s="121"/>
      <c r="QB32" s="121"/>
      <c r="QC32" s="121"/>
      <c r="QD32" s="121"/>
      <c r="QE32" s="121"/>
      <c r="QF32" s="121"/>
      <c r="QG32" s="121"/>
      <c r="QH32" s="121"/>
      <c r="QI32" s="121"/>
      <c r="QJ32" s="121"/>
      <c r="QK32" s="121"/>
      <c r="QL32" s="121"/>
      <c r="QM32" s="122"/>
      <c r="QN32" s="120" t="str">
        <f>データ!BD6</f>
        <v>-</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t="str">
        <f>データ!Y6</f>
        <v>-</v>
      </c>
      <c r="Y33" s="121"/>
      <c r="Z33" s="121"/>
      <c r="AA33" s="121"/>
      <c r="AB33" s="121"/>
      <c r="AC33" s="121"/>
      <c r="AD33" s="121"/>
      <c r="AE33" s="121"/>
      <c r="AF33" s="121"/>
      <c r="AG33" s="121"/>
      <c r="AH33" s="121"/>
      <c r="AI33" s="121"/>
      <c r="AJ33" s="121"/>
      <c r="AK33" s="121"/>
      <c r="AL33" s="121"/>
      <c r="AM33" s="121"/>
      <c r="AN33" s="121"/>
      <c r="AO33" s="121"/>
      <c r="AP33" s="121"/>
      <c r="AQ33" s="122"/>
      <c r="AR33" s="120" t="str">
        <f>データ!Z6</f>
        <v>-</v>
      </c>
      <c r="AS33" s="121"/>
      <c r="AT33" s="121"/>
      <c r="AU33" s="121"/>
      <c r="AV33" s="121"/>
      <c r="AW33" s="121"/>
      <c r="AX33" s="121"/>
      <c r="AY33" s="121"/>
      <c r="AZ33" s="121"/>
      <c r="BA33" s="121"/>
      <c r="BB33" s="121"/>
      <c r="BC33" s="121"/>
      <c r="BD33" s="121"/>
      <c r="BE33" s="121"/>
      <c r="BF33" s="121"/>
      <c r="BG33" s="121"/>
      <c r="BH33" s="121"/>
      <c r="BI33" s="121"/>
      <c r="BJ33" s="121"/>
      <c r="BK33" s="122"/>
      <c r="BL33" s="120" t="str">
        <f>データ!AA6</f>
        <v>-</v>
      </c>
      <c r="BM33" s="121"/>
      <c r="BN33" s="121"/>
      <c r="BO33" s="121"/>
      <c r="BP33" s="121"/>
      <c r="BQ33" s="121"/>
      <c r="BR33" s="121"/>
      <c r="BS33" s="121"/>
      <c r="BT33" s="121"/>
      <c r="BU33" s="121"/>
      <c r="BV33" s="121"/>
      <c r="BW33" s="121"/>
      <c r="BX33" s="121"/>
      <c r="BY33" s="121"/>
      <c r="BZ33" s="121"/>
      <c r="CA33" s="121"/>
      <c r="CB33" s="121"/>
      <c r="CC33" s="121"/>
      <c r="CD33" s="121"/>
      <c r="CE33" s="122"/>
      <c r="CF33" s="120" t="str">
        <f>データ!AB6</f>
        <v>-</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t="str">
        <f>データ!AJ6</f>
        <v>-</v>
      </c>
      <c r="ES33" s="121"/>
      <c r="ET33" s="121"/>
      <c r="EU33" s="121"/>
      <c r="EV33" s="121"/>
      <c r="EW33" s="121"/>
      <c r="EX33" s="121"/>
      <c r="EY33" s="121"/>
      <c r="EZ33" s="121"/>
      <c r="FA33" s="121"/>
      <c r="FB33" s="121"/>
      <c r="FC33" s="121"/>
      <c r="FD33" s="121"/>
      <c r="FE33" s="121"/>
      <c r="FF33" s="121"/>
      <c r="FG33" s="121"/>
      <c r="FH33" s="121"/>
      <c r="FI33" s="121"/>
      <c r="FJ33" s="121"/>
      <c r="FK33" s="122"/>
      <c r="FL33" s="120" t="str">
        <f>データ!AK6</f>
        <v>-</v>
      </c>
      <c r="FM33" s="121"/>
      <c r="FN33" s="121"/>
      <c r="FO33" s="121"/>
      <c r="FP33" s="121"/>
      <c r="FQ33" s="121"/>
      <c r="FR33" s="121"/>
      <c r="FS33" s="121"/>
      <c r="FT33" s="121"/>
      <c r="FU33" s="121"/>
      <c r="FV33" s="121"/>
      <c r="FW33" s="121"/>
      <c r="FX33" s="121"/>
      <c r="FY33" s="121"/>
      <c r="FZ33" s="121"/>
      <c r="GA33" s="121"/>
      <c r="GB33" s="121"/>
      <c r="GC33" s="121"/>
      <c r="GD33" s="121"/>
      <c r="GE33" s="122"/>
      <c r="GF33" s="120" t="str">
        <f>データ!AL6</f>
        <v>-</v>
      </c>
      <c r="GG33" s="121"/>
      <c r="GH33" s="121"/>
      <c r="GI33" s="121"/>
      <c r="GJ33" s="121"/>
      <c r="GK33" s="121"/>
      <c r="GL33" s="121"/>
      <c r="GM33" s="121"/>
      <c r="GN33" s="121"/>
      <c r="GO33" s="121"/>
      <c r="GP33" s="121"/>
      <c r="GQ33" s="121"/>
      <c r="GR33" s="121"/>
      <c r="GS33" s="121"/>
      <c r="GT33" s="121"/>
      <c r="GU33" s="121"/>
      <c r="GV33" s="121"/>
      <c r="GW33" s="121"/>
      <c r="GX33" s="121"/>
      <c r="GY33" s="122"/>
      <c r="GZ33" s="120" t="str">
        <f>データ!AM6</f>
        <v>-</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t="str">
        <f>データ!AU6</f>
        <v>-</v>
      </c>
      <c r="JM33" s="121"/>
      <c r="JN33" s="121"/>
      <c r="JO33" s="121"/>
      <c r="JP33" s="121"/>
      <c r="JQ33" s="121"/>
      <c r="JR33" s="121"/>
      <c r="JS33" s="121"/>
      <c r="JT33" s="121"/>
      <c r="JU33" s="121"/>
      <c r="JV33" s="121"/>
      <c r="JW33" s="121"/>
      <c r="JX33" s="121"/>
      <c r="JY33" s="121"/>
      <c r="JZ33" s="121"/>
      <c r="KA33" s="121"/>
      <c r="KB33" s="121"/>
      <c r="KC33" s="121"/>
      <c r="KD33" s="121"/>
      <c r="KE33" s="122"/>
      <c r="KF33" s="120" t="str">
        <f>データ!AV6</f>
        <v>-</v>
      </c>
      <c r="KG33" s="121"/>
      <c r="KH33" s="121"/>
      <c r="KI33" s="121"/>
      <c r="KJ33" s="121"/>
      <c r="KK33" s="121"/>
      <c r="KL33" s="121"/>
      <c r="KM33" s="121"/>
      <c r="KN33" s="121"/>
      <c r="KO33" s="121"/>
      <c r="KP33" s="121"/>
      <c r="KQ33" s="121"/>
      <c r="KR33" s="121"/>
      <c r="KS33" s="121"/>
      <c r="KT33" s="121"/>
      <c r="KU33" s="121"/>
      <c r="KV33" s="121"/>
      <c r="KW33" s="121"/>
      <c r="KX33" s="121"/>
      <c r="KY33" s="122"/>
      <c r="KZ33" s="120" t="str">
        <f>データ!AW6</f>
        <v>-</v>
      </c>
      <c r="LA33" s="121"/>
      <c r="LB33" s="121"/>
      <c r="LC33" s="121"/>
      <c r="LD33" s="121"/>
      <c r="LE33" s="121"/>
      <c r="LF33" s="121"/>
      <c r="LG33" s="121"/>
      <c r="LH33" s="121"/>
      <c r="LI33" s="121"/>
      <c r="LJ33" s="121"/>
      <c r="LK33" s="121"/>
      <c r="LL33" s="121"/>
      <c r="LM33" s="121"/>
      <c r="LN33" s="121"/>
      <c r="LO33" s="121"/>
      <c r="LP33" s="121"/>
      <c r="LQ33" s="121"/>
      <c r="LR33" s="121"/>
      <c r="LS33" s="122"/>
      <c r="LT33" s="120" t="str">
        <f>データ!AX6</f>
        <v>-</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t="str">
        <f>データ!BF6</f>
        <v>-</v>
      </c>
      <c r="OG33" s="121"/>
      <c r="OH33" s="121"/>
      <c r="OI33" s="121"/>
      <c r="OJ33" s="121"/>
      <c r="OK33" s="121"/>
      <c r="OL33" s="121"/>
      <c r="OM33" s="121"/>
      <c r="ON33" s="121"/>
      <c r="OO33" s="121"/>
      <c r="OP33" s="121"/>
      <c r="OQ33" s="121"/>
      <c r="OR33" s="121"/>
      <c r="OS33" s="121"/>
      <c r="OT33" s="121"/>
      <c r="OU33" s="121"/>
      <c r="OV33" s="121"/>
      <c r="OW33" s="121"/>
      <c r="OX33" s="121"/>
      <c r="OY33" s="122"/>
      <c r="OZ33" s="120" t="str">
        <f>データ!BG6</f>
        <v>-</v>
      </c>
      <c r="PA33" s="121"/>
      <c r="PB33" s="121"/>
      <c r="PC33" s="121"/>
      <c r="PD33" s="121"/>
      <c r="PE33" s="121"/>
      <c r="PF33" s="121"/>
      <c r="PG33" s="121"/>
      <c r="PH33" s="121"/>
      <c r="PI33" s="121"/>
      <c r="PJ33" s="121"/>
      <c r="PK33" s="121"/>
      <c r="PL33" s="121"/>
      <c r="PM33" s="121"/>
      <c r="PN33" s="121"/>
      <c r="PO33" s="121"/>
      <c r="PP33" s="121"/>
      <c r="PQ33" s="121"/>
      <c r="PR33" s="121"/>
      <c r="PS33" s="122"/>
      <c r="PT33" s="120" t="str">
        <f>データ!BH6</f>
        <v>-</v>
      </c>
      <c r="PU33" s="121"/>
      <c r="PV33" s="121"/>
      <c r="PW33" s="121"/>
      <c r="PX33" s="121"/>
      <c r="PY33" s="121"/>
      <c r="PZ33" s="121"/>
      <c r="QA33" s="121"/>
      <c r="QB33" s="121"/>
      <c r="QC33" s="121"/>
      <c r="QD33" s="121"/>
      <c r="QE33" s="121"/>
      <c r="QF33" s="121"/>
      <c r="QG33" s="121"/>
      <c r="QH33" s="121"/>
      <c r="QI33" s="121"/>
      <c r="QJ33" s="121"/>
      <c r="QK33" s="121"/>
      <c r="QL33" s="121"/>
      <c r="QM33" s="122"/>
      <c r="QN33" s="120" t="str">
        <f>データ!BI6</f>
        <v>-</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t="str">
        <f>データ!BL6</f>
        <v>-</v>
      </c>
      <c r="Y55" s="121"/>
      <c r="Z55" s="121"/>
      <c r="AA55" s="121"/>
      <c r="AB55" s="121"/>
      <c r="AC55" s="121"/>
      <c r="AD55" s="121"/>
      <c r="AE55" s="121"/>
      <c r="AF55" s="121"/>
      <c r="AG55" s="121"/>
      <c r="AH55" s="121"/>
      <c r="AI55" s="121"/>
      <c r="AJ55" s="121"/>
      <c r="AK55" s="121"/>
      <c r="AL55" s="121"/>
      <c r="AM55" s="121"/>
      <c r="AN55" s="121"/>
      <c r="AO55" s="121"/>
      <c r="AP55" s="121"/>
      <c r="AQ55" s="122"/>
      <c r="AR55" s="120" t="str">
        <f>データ!BM6</f>
        <v>-</v>
      </c>
      <c r="AS55" s="121"/>
      <c r="AT55" s="121"/>
      <c r="AU55" s="121"/>
      <c r="AV55" s="121"/>
      <c r="AW55" s="121"/>
      <c r="AX55" s="121"/>
      <c r="AY55" s="121"/>
      <c r="AZ55" s="121"/>
      <c r="BA55" s="121"/>
      <c r="BB55" s="121"/>
      <c r="BC55" s="121"/>
      <c r="BD55" s="121"/>
      <c r="BE55" s="121"/>
      <c r="BF55" s="121"/>
      <c r="BG55" s="121"/>
      <c r="BH55" s="121"/>
      <c r="BI55" s="121"/>
      <c r="BJ55" s="121"/>
      <c r="BK55" s="122"/>
      <c r="BL55" s="120" t="str">
        <f>データ!BN6</f>
        <v>-</v>
      </c>
      <c r="BM55" s="121"/>
      <c r="BN55" s="121"/>
      <c r="BO55" s="121"/>
      <c r="BP55" s="121"/>
      <c r="BQ55" s="121"/>
      <c r="BR55" s="121"/>
      <c r="BS55" s="121"/>
      <c r="BT55" s="121"/>
      <c r="BU55" s="121"/>
      <c r="BV55" s="121"/>
      <c r="BW55" s="121"/>
      <c r="BX55" s="121"/>
      <c r="BY55" s="121"/>
      <c r="BZ55" s="121"/>
      <c r="CA55" s="121"/>
      <c r="CB55" s="121"/>
      <c r="CC55" s="121"/>
      <c r="CD55" s="121"/>
      <c r="CE55" s="122"/>
      <c r="CF55" s="120" t="str">
        <f>データ!BO6</f>
        <v>-</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177.38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t="str">
        <f>データ!BW6</f>
        <v>-</v>
      </c>
      <c r="ES55" s="121"/>
      <c r="ET55" s="121"/>
      <c r="EU55" s="121"/>
      <c r="EV55" s="121"/>
      <c r="EW55" s="121"/>
      <c r="EX55" s="121"/>
      <c r="EY55" s="121"/>
      <c r="EZ55" s="121"/>
      <c r="FA55" s="121"/>
      <c r="FB55" s="121"/>
      <c r="FC55" s="121"/>
      <c r="FD55" s="121"/>
      <c r="FE55" s="121"/>
      <c r="FF55" s="121"/>
      <c r="FG55" s="121"/>
      <c r="FH55" s="121"/>
      <c r="FI55" s="121"/>
      <c r="FJ55" s="121"/>
      <c r="FK55" s="122"/>
      <c r="FL55" s="120" t="str">
        <f>データ!BX6</f>
        <v>-</v>
      </c>
      <c r="FM55" s="121"/>
      <c r="FN55" s="121"/>
      <c r="FO55" s="121"/>
      <c r="FP55" s="121"/>
      <c r="FQ55" s="121"/>
      <c r="FR55" s="121"/>
      <c r="FS55" s="121"/>
      <c r="FT55" s="121"/>
      <c r="FU55" s="121"/>
      <c r="FV55" s="121"/>
      <c r="FW55" s="121"/>
      <c r="FX55" s="121"/>
      <c r="FY55" s="121"/>
      <c r="FZ55" s="121"/>
      <c r="GA55" s="121"/>
      <c r="GB55" s="121"/>
      <c r="GC55" s="121"/>
      <c r="GD55" s="121"/>
      <c r="GE55" s="122"/>
      <c r="GF55" s="120" t="str">
        <f>データ!BY6</f>
        <v>-</v>
      </c>
      <c r="GG55" s="121"/>
      <c r="GH55" s="121"/>
      <c r="GI55" s="121"/>
      <c r="GJ55" s="121"/>
      <c r="GK55" s="121"/>
      <c r="GL55" s="121"/>
      <c r="GM55" s="121"/>
      <c r="GN55" s="121"/>
      <c r="GO55" s="121"/>
      <c r="GP55" s="121"/>
      <c r="GQ55" s="121"/>
      <c r="GR55" s="121"/>
      <c r="GS55" s="121"/>
      <c r="GT55" s="121"/>
      <c r="GU55" s="121"/>
      <c r="GV55" s="121"/>
      <c r="GW55" s="121"/>
      <c r="GX55" s="121"/>
      <c r="GY55" s="122"/>
      <c r="GZ55" s="120" t="str">
        <f>データ!BZ6</f>
        <v>-</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28.65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t="str">
        <f>データ!CH6</f>
        <v>-</v>
      </c>
      <c r="JM55" s="121"/>
      <c r="JN55" s="121"/>
      <c r="JO55" s="121"/>
      <c r="JP55" s="121"/>
      <c r="JQ55" s="121"/>
      <c r="JR55" s="121"/>
      <c r="JS55" s="121"/>
      <c r="JT55" s="121"/>
      <c r="JU55" s="121"/>
      <c r="JV55" s="121"/>
      <c r="JW55" s="121"/>
      <c r="JX55" s="121"/>
      <c r="JY55" s="121"/>
      <c r="JZ55" s="121"/>
      <c r="KA55" s="121"/>
      <c r="KB55" s="121"/>
      <c r="KC55" s="121"/>
      <c r="KD55" s="121"/>
      <c r="KE55" s="122"/>
      <c r="KF55" s="120" t="str">
        <f>データ!CI6</f>
        <v>-</v>
      </c>
      <c r="KG55" s="121"/>
      <c r="KH55" s="121"/>
      <c r="KI55" s="121"/>
      <c r="KJ55" s="121"/>
      <c r="KK55" s="121"/>
      <c r="KL55" s="121"/>
      <c r="KM55" s="121"/>
      <c r="KN55" s="121"/>
      <c r="KO55" s="121"/>
      <c r="KP55" s="121"/>
      <c r="KQ55" s="121"/>
      <c r="KR55" s="121"/>
      <c r="KS55" s="121"/>
      <c r="KT55" s="121"/>
      <c r="KU55" s="121"/>
      <c r="KV55" s="121"/>
      <c r="KW55" s="121"/>
      <c r="KX55" s="121"/>
      <c r="KY55" s="122"/>
      <c r="KZ55" s="120" t="str">
        <f>データ!CJ6</f>
        <v>-</v>
      </c>
      <c r="LA55" s="121"/>
      <c r="LB55" s="121"/>
      <c r="LC55" s="121"/>
      <c r="LD55" s="121"/>
      <c r="LE55" s="121"/>
      <c r="LF55" s="121"/>
      <c r="LG55" s="121"/>
      <c r="LH55" s="121"/>
      <c r="LI55" s="121"/>
      <c r="LJ55" s="121"/>
      <c r="LK55" s="121"/>
      <c r="LL55" s="121"/>
      <c r="LM55" s="121"/>
      <c r="LN55" s="121"/>
      <c r="LO55" s="121"/>
      <c r="LP55" s="121"/>
      <c r="LQ55" s="121"/>
      <c r="LR55" s="121"/>
      <c r="LS55" s="122"/>
      <c r="LT55" s="120" t="str">
        <f>データ!CK6</f>
        <v>-</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75.25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t="str">
        <f>データ!CS6</f>
        <v>-</v>
      </c>
      <c r="OG55" s="121"/>
      <c r="OH55" s="121"/>
      <c r="OI55" s="121"/>
      <c r="OJ55" s="121"/>
      <c r="OK55" s="121"/>
      <c r="OL55" s="121"/>
      <c r="OM55" s="121"/>
      <c r="ON55" s="121"/>
      <c r="OO55" s="121"/>
      <c r="OP55" s="121"/>
      <c r="OQ55" s="121"/>
      <c r="OR55" s="121"/>
      <c r="OS55" s="121"/>
      <c r="OT55" s="121"/>
      <c r="OU55" s="121"/>
      <c r="OV55" s="121"/>
      <c r="OW55" s="121"/>
      <c r="OX55" s="121"/>
      <c r="OY55" s="122"/>
      <c r="OZ55" s="120" t="str">
        <f>データ!CT6</f>
        <v>-</v>
      </c>
      <c r="PA55" s="121"/>
      <c r="PB55" s="121"/>
      <c r="PC55" s="121"/>
      <c r="PD55" s="121"/>
      <c r="PE55" s="121"/>
      <c r="PF55" s="121"/>
      <c r="PG55" s="121"/>
      <c r="PH55" s="121"/>
      <c r="PI55" s="121"/>
      <c r="PJ55" s="121"/>
      <c r="PK55" s="121"/>
      <c r="PL55" s="121"/>
      <c r="PM55" s="121"/>
      <c r="PN55" s="121"/>
      <c r="PO55" s="121"/>
      <c r="PP55" s="121"/>
      <c r="PQ55" s="121"/>
      <c r="PR55" s="121"/>
      <c r="PS55" s="122"/>
      <c r="PT55" s="120" t="str">
        <f>データ!CU6</f>
        <v>-</v>
      </c>
      <c r="PU55" s="121"/>
      <c r="PV55" s="121"/>
      <c r="PW55" s="121"/>
      <c r="PX55" s="121"/>
      <c r="PY55" s="121"/>
      <c r="PZ55" s="121"/>
      <c r="QA55" s="121"/>
      <c r="QB55" s="121"/>
      <c r="QC55" s="121"/>
      <c r="QD55" s="121"/>
      <c r="QE55" s="121"/>
      <c r="QF55" s="121"/>
      <c r="QG55" s="121"/>
      <c r="QH55" s="121"/>
      <c r="QI55" s="121"/>
      <c r="QJ55" s="121"/>
      <c r="QK55" s="121"/>
      <c r="QL55" s="121"/>
      <c r="QM55" s="122"/>
      <c r="QN55" s="120" t="str">
        <f>データ!CV6</f>
        <v>-</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99.3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t="str">
        <f>データ!BQ6</f>
        <v>-</v>
      </c>
      <c r="Y56" s="121"/>
      <c r="Z56" s="121"/>
      <c r="AA56" s="121"/>
      <c r="AB56" s="121"/>
      <c r="AC56" s="121"/>
      <c r="AD56" s="121"/>
      <c r="AE56" s="121"/>
      <c r="AF56" s="121"/>
      <c r="AG56" s="121"/>
      <c r="AH56" s="121"/>
      <c r="AI56" s="121"/>
      <c r="AJ56" s="121"/>
      <c r="AK56" s="121"/>
      <c r="AL56" s="121"/>
      <c r="AM56" s="121"/>
      <c r="AN56" s="121"/>
      <c r="AO56" s="121"/>
      <c r="AP56" s="121"/>
      <c r="AQ56" s="122"/>
      <c r="AR56" s="120" t="str">
        <f>データ!BR6</f>
        <v>-</v>
      </c>
      <c r="AS56" s="121"/>
      <c r="AT56" s="121"/>
      <c r="AU56" s="121"/>
      <c r="AV56" s="121"/>
      <c r="AW56" s="121"/>
      <c r="AX56" s="121"/>
      <c r="AY56" s="121"/>
      <c r="AZ56" s="121"/>
      <c r="BA56" s="121"/>
      <c r="BB56" s="121"/>
      <c r="BC56" s="121"/>
      <c r="BD56" s="121"/>
      <c r="BE56" s="121"/>
      <c r="BF56" s="121"/>
      <c r="BG56" s="121"/>
      <c r="BH56" s="121"/>
      <c r="BI56" s="121"/>
      <c r="BJ56" s="121"/>
      <c r="BK56" s="122"/>
      <c r="BL56" s="120" t="str">
        <f>データ!BS6</f>
        <v>-</v>
      </c>
      <c r="BM56" s="121"/>
      <c r="BN56" s="121"/>
      <c r="BO56" s="121"/>
      <c r="BP56" s="121"/>
      <c r="BQ56" s="121"/>
      <c r="BR56" s="121"/>
      <c r="BS56" s="121"/>
      <c r="BT56" s="121"/>
      <c r="BU56" s="121"/>
      <c r="BV56" s="121"/>
      <c r="BW56" s="121"/>
      <c r="BX56" s="121"/>
      <c r="BY56" s="121"/>
      <c r="BZ56" s="121"/>
      <c r="CA56" s="121"/>
      <c r="CB56" s="121"/>
      <c r="CC56" s="121"/>
      <c r="CD56" s="121"/>
      <c r="CE56" s="122"/>
      <c r="CF56" s="120" t="str">
        <f>データ!BT6</f>
        <v>-</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t="str">
        <f>データ!CB6</f>
        <v>-</v>
      </c>
      <c r="ES56" s="121"/>
      <c r="ET56" s="121"/>
      <c r="EU56" s="121"/>
      <c r="EV56" s="121"/>
      <c r="EW56" s="121"/>
      <c r="EX56" s="121"/>
      <c r="EY56" s="121"/>
      <c r="EZ56" s="121"/>
      <c r="FA56" s="121"/>
      <c r="FB56" s="121"/>
      <c r="FC56" s="121"/>
      <c r="FD56" s="121"/>
      <c r="FE56" s="121"/>
      <c r="FF56" s="121"/>
      <c r="FG56" s="121"/>
      <c r="FH56" s="121"/>
      <c r="FI56" s="121"/>
      <c r="FJ56" s="121"/>
      <c r="FK56" s="122"/>
      <c r="FL56" s="120" t="str">
        <f>データ!CC6</f>
        <v>-</v>
      </c>
      <c r="FM56" s="121"/>
      <c r="FN56" s="121"/>
      <c r="FO56" s="121"/>
      <c r="FP56" s="121"/>
      <c r="FQ56" s="121"/>
      <c r="FR56" s="121"/>
      <c r="FS56" s="121"/>
      <c r="FT56" s="121"/>
      <c r="FU56" s="121"/>
      <c r="FV56" s="121"/>
      <c r="FW56" s="121"/>
      <c r="FX56" s="121"/>
      <c r="FY56" s="121"/>
      <c r="FZ56" s="121"/>
      <c r="GA56" s="121"/>
      <c r="GB56" s="121"/>
      <c r="GC56" s="121"/>
      <c r="GD56" s="121"/>
      <c r="GE56" s="122"/>
      <c r="GF56" s="120" t="str">
        <f>データ!CD6</f>
        <v>-</v>
      </c>
      <c r="GG56" s="121"/>
      <c r="GH56" s="121"/>
      <c r="GI56" s="121"/>
      <c r="GJ56" s="121"/>
      <c r="GK56" s="121"/>
      <c r="GL56" s="121"/>
      <c r="GM56" s="121"/>
      <c r="GN56" s="121"/>
      <c r="GO56" s="121"/>
      <c r="GP56" s="121"/>
      <c r="GQ56" s="121"/>
      <c r="GR56" s="121"/>
      <c r="GS56" s="121"/>
      <c r="GT56" s="121"/>
      <c r="GU56" s="121"/>
      <c r="GV56" s="121"/>
      <c r="GW56" s="121"/>
      <c r="GX56" s="121"/>
      <c r="GY56" s="122"/>
      <c r="GZ56" s="120" t="str">
        <f>データ!CE6</f>
        <v>-</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t="str">
        <f>データ!CM6</f>
        <v>-</v>
      </c>
      <c r="JM56" s="121"/>
      <c r="JN56" s="121"/>
      <c r="JO56" s="121"/>
      <c r="JP56" s="121"/>
      <c r="JQ56" s="121"/>
      <c r="JR56" s="121"/>
      <c r="JS56" s="121"/>
      <c r="JT56" s="121"/>
      <c r="JU56" s="121"/>
      <c r="JV56" s="121"/>
      <c r="JW56" s="121"/>
      <c r="JX56" s="121"/>
      <c r="JY56" s="121"/>
      <c r="JZ56" s="121"/>
      <c r="KA56" s="121"/>
      <c r="KB56" s="121"/>
      <c r="KC56" s="121"/>
      <c r="KD56" s="121"/>
      <c r="KE56" s="122"/>
      <c r="KF56" s="120" t="str">
        <f>データ!CN6</f>
        <v>-</v>
      </c>
      <c r="KG56" s="121"/>
      <c r="KH56" s="121"/>
      <c r="KI56" s="121"/>
      <c r="KJ56" s="121"/>
      <c r="KK56" s="121"/>
      <c r="KL56" s="121"/>
      <c r="KM56" s="121"/>
      <c r="KN56" s="121"/>
      <c r="KO56" s="121"/>
      <c r="KP56" s="121"/>
      <c r="KQ56" s="121"/>
      <c r="KR56" s="121"/>
      <c r="KS56" s="121"/>
      <c r="KT56" s="121"/>
      <c r="KU56" s="121"/>
      <c r="KV56" s="121"/>
      <c r="KW56" s="121"/>
      <c r="KX56" s="121"/>
      <c r="KY56" s="122"/>
      <c r="KZ56" s="120" t="str">
        <f>データ!CO6</f>
        <v>-</v>
      </c>
      <c r="LA56" s="121"/>
      <c r="LB56" s="121"/>
      <c r="LC56" s="121"/>
      <c r="LD56" s="121"/>
      <c r="LE56" s="121"/>
      <c r="LF56" s="121"/>
      <c r="LG56" s="121"/>
      <c r="LH56" s="121"/>
      <c r="LI56" s="121"/>
      <c r="LJ56" s="121"/>
      <c r="LK56" s="121"/>
      <c r="LL56" s="121"/>
      <c r="LM56" s="121"/>
      <c r="LN56" s="121"/>
      <c r="LO56" s="121"/>
      <c r="LP56" s="121"/>
      <c r="LQ56" s="121"/>
      <c r="LR56" s="121"/>
      <c r="LS56" s="122"/>
      <c r="LT56" s="120" t="str">
        <f>データ!CP6</f>
        <v>-</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t="str">
        <f>データ!CX6</f>
        <v>-</v>
      </c>
      <c r="OG56" s="121"/>
      <c r="OH56" s="121"/>
      <c r="OI56" s="121"/>
      <c r="OJ56" s="121"/>
      <c r="OK56" s="121"/>
      <c r="OL56" s="121"/>
      <c r="OM56" s="121"/>
      <c r="ON56" s="121"/>
      <c r="OO56" s="121"/>
      <c r="OP56" s="121"/>
      <c r="OQ56" s="121"/>
      <c r="OR56" s="121"/>
      <c r="OS56" s="121"/>
      <c r="OT56" s="121"/>
      <c r="OU56" s="121"/>
      <c r="OV56" s="121"/>
      <c r="OW56" s="121"/>
      <c r="OX56" s="121"/>
      <c r="OY56" s="122"/>
      <c r="OZ56" s="120" t="str">
        <f>データ!CY6</f>
        <v>-</v>
      </c>
      <c r="PA56" s="121"/>
      <c r="PB56" s="121"/>
      <c r="PC56" s="121"/>
      <c r="PD56" s="121"/>
      <c r="PE56" s="121"/>
      <c r="PF56" s="121"/>
      <c r="PG56" s="121"/>
      <c r="PH56" s="121"/>
      <c r="PI56" s="121"/>
      <c r="PJ56" s="121"/>
      <c r="PK56" s="121"/>
      <c r="PL56" s="121"/>
      <c r="PM56" s="121"/>
      <c r="PN56" s="121"/>
      <c r="PO56" s="121"/>
      <c r="PP56" s="121"/>
      <c r="PQ56" s="121"/>
      <c r="PR56" s="121"/>
      <c r="PS56" s="122"/>
      <c r="PT56" s="120" t="str">
        <f>データ!CZ6</f>
        <v>-</v>
      </c>
      <c r="PU56" s="121"/>
      <c r="PV56" s="121"/>
      <c r="PW56" s="121"/>
      <c r="PX56" s="121"/>
      <c r="PY56" s="121"/>
      <c r="PZ56" s="121"/>
      <c r="QA56" s="121"/>
      <c r="QB56" s="121"/>
      <c r="QC56" s="121"/>
      <c r="QD56" s="121"/>
      <c r="QE56" s="121"/>
      <c r="QF56" s="121"/>
      <c r="QG56" s="121"/>
      <c r="QH56" s="121"/>
      <c r="QI56" s="121"/>
      <c r="QJ56" s="121"/>
      <c r="QK56" s="121"/>
      <c r="QL56" s="121"/>
      <c r="QM56" s="122"/>
      <c r="QN56" s="120" t="str">
        <f>データ!DA6</f>
        <v>-</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t="str">
        <f>データ!DD6</f>
        <v>-</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t="str">
        <f>データ!DE6</f>
        <v>-</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t="str">
        <f>データ!DF6</f>
        <v>-</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t="str">
        <f>データ!DG6</f>
        <v>-</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3.79</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t="str">
        <f>データ!DO6</f>
        <v>-</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t="str">
        <f>データ!DP6</f>
        <v>-</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t="str">
        <f>データ!DQ6</f>
        <v>-</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t="str">
        <f>データ!DR6</f>
        <v>-</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0</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t="str">
        <f>データ!DZ6</f>
        <v>-</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t="str">
        <f>データ!EA6</f>
        <v>-</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t="str">
        <f>データ!EB6</f>
        <v>-</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t="str">
        <f>データ!EC6</f>
        <v>-</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t="str">
        <f>データ!DI6</f>
        <v>-</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t="str">
        <f>データ!DJ6</f>
        <v>-</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t="str">
        <f>データ!DK6</f>
        <v>-</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t="str">
        <f>データ!DL6</f>
        <v>-</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55.87</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t="str">
        <f>データ!DT6</f>
        <v>-</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t="str">
        <f>データ!DU6</f>
        <v>-</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t="str">
        <f>データ!DV6</f>
        <v>-</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t="str">
        <f>データ!DW6</f>
        <v>-</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39.020000000000003</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t="str">
        <f>データ!EE6</f>
        <v>-</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t="str">
        <f>データ!EF6</f>
        <v>-</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t="str">
        <f>データ!EG6</f>
        <v>-</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t="str">
        <f>データ!EH6</f>
        <v>-</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0.03</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OY8gDj2BuHmWoxTeJyt7jvd9Vm2z4oJEF+yVJocIomHRNqJ2mr5jrLAWFRlZ8QsyFR1lOhwcBPrr9hPNQ9hGw==" saltValue="g9lI4JIlEMXvl5TnMOfdEg=="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t="str">
        <f t="shared" ref="T6:CE6" si="3">T7</f>
        <v>-</v>
      </c>
      <c r="U6" s="35" t="str">
        <f>U7</f>
        <v>-</v>
      </c>
      <c r="V6" s="35" t="str">
        <f>V7</f>
        <v>-</v>
      </c>
      <c r="W6" s="35" t="str">
        <f>W7</f>
        <v>-</v>
      </c>
      <c r="X6" s="35">
        <f t="shared" si="3"/>
        <v>135.72999999999999</v>
      </c>
      <c r="Y6" s="35" t="str">
        <f t="shared" si="3"/>
        <v>-</v>
      </c>
      <c r="Z6" s="35" t="str">
        <f t="shared" si="3"/>
        <v>-</v>
      </c>
      <c r="AA6" s="35" t="str">
        <f t="shared" si="3"/>
        <v>-</v>
      </c>
      <c r="AB6" s="35" t="str">
        <f t="shared" si="3"/>
        <v>-</v>
      </c>
      <c r="AC6" s="35">
        <f t="shared" si="3"/>
        <v>110.28</v>
      </c>
      <c r="AD6" s="33" t="str">
        <f>IF(AD7="-","【-】","【"&amp;SUBSTITUTE(TEXT(AD7,"#,##0.00"),"-","△")&amp;"】")</f>
        <v>【112.60】</v>
      </c>
      <c r="AE6" s="35" t="str">
        <f t="shared" si="3"/>
        <v>-</v>
      </c>
      <c r="AF6" s="35" t="str">
        <f>AF7</f>
        <v>-</v>
      </c>
      <c r="AG6" s="35" t="str">
        <f>AG7</f>
        <v>-</v>
      </c>
      <c r="AH6" s="35" t="str">
        <f>AH7</f>
        <v>-</v>
      </c>
      <c r="AI6" s="35">
        <f t="shared" si="3"/>
        <v>0</v>
      </c>
      <c r="AJ6" s="35" t="str">
        <f t="shared" si="3"/>
        <v>-</v>
      </c>
      <c r="AK6" s="35" t="str">
        <f t="shared" si="3"/>
        <v>-</v>
      </c>
      <c r="AL6" s="35" t="str">
        <f t="shared" si="3"/>
        <v>-</v>
      </c>
      <c r="AM6" s="35" t="str">
        <f t="shared" si="3"/>
        <v>-</v>
      </c>
      <c r="AN6" s="35">
        <f t="shared" si="3"/>
        <v>70.209999999999994</v>
      </c>
      <c r="AO6" s="33" t="str">
        <f>IF(AO7="-","【-】","【"&amp;SUBSTITUTE(TEXT(AO7,"#,##0.00"),"-","△")&amp;"】")</f>
        <v>【29.72】</v>
      </c>
      <c r="AP6" s="35" t="str">
        <f t="shared" si="3"/>
        <v>-</v>
      </c>
      <c r="AQ6" s="35" t="str">
        <f>AQ7</f>
        <v>-</v>
      </c>
      <c r="AR6" s="35" t="str">
        <f>AR7</f>
        <v>-</v>
      </c>
      <c r="AS6" s="35" t="str">
        <f>AS7</f>
        <v>-</v>
      </c>
      <c r="AT6" s="35">
        <f t="shared" si="3"/>
        <v>257.06</v>
      </c>
      <c r="AU6" s="35" t="str">
        <f t="shared" si="3"/>
        <v>-</v>
      </c>
      <c r="AV6" s="35" t="str">
        <f t="shared" si="3"/>
        <v>-</v>
      </c>
      <c r="AW6" s="35" t="str">
        <f t="shared" si="3"/>
        <v>-</v>
      </c>
      <c r="AX6" s="35" t="str">
        <f t="shared" si="3"/>
        <v>-</v>
      </c>
      <c r="AY6" s="35">
        <f t="shared" si="3"/>
        <v>808.62</v>
      </c>
      <c r="AZ6" s="33" t="str">
        <f>IF(AZ7="-","【-】","【"&amp;SUBSTITUTE(TEXT(AZ7,"#,##0.00"),"-","△")&amp;"】")</f>
        <v>【473.00】</v>
      </c>
      <c r="BA6" s="35" t="str">
        <f t="shared" si="3"/>
        <v>-</v>
      </c>
      <c r="BB6" s="35" t="str">
        <f>BB7</f>
        <v>-</v>
      </c>
      <c r="BC6" s="35" t="str">
        <f>BC7</f>
        <v>-</v>
      </c>
      <c r="BD6" s="35" t="str">
        <f>BD7</f>
        <v>-</v>
      </c>
      <c r="BE6" s="35">
        <f t="shared" si="3"/>
        <v>0</v>
      </c>
      <c r="BF6" s="35" t="str">
        <f t="shared" si="3"/>
        <v>-</v>
      </c>
      <c r="BG6" s="35" t="str">
        <f t="shared" si="3"/>
        <v>-</v>
      </c>
      <c r="BH6" s="35" t="str">
        <f t="shared" si="3"/>
        <v>-</v>
      </c>
      <c r="BI6" s="35" t="str">
        <f t="shared" si="3"/>
        <v>-</v>
      </c>
      <c r="BJ6" s="35">
        <f t="shared" si="3"/>
        <v>408.48</v>
      </c>
      <c r="BK6" s="33" t="str">
        <f>IF(BK7="-","【-】","【"&amp;SUBSTITUTE(TEXT(BK7,"#,##0.00"),"-","△")&amp;"】")</f>
        <v>【233.74】</v>
      </c>
      <c r="BL6" s="35" t="str">
        <f t="shared" si="3"/>
        <v>-</v>
      </c>
      <c r="BM6" s="35" t="str">
        <f>BM7</f>
        <v>-</v>
      </c>
      <c r="BN6" s="35" t="str">
        <f>BN7</f>
        <v>-</v>
      </c>
      <c r="BO6" s="35" t="str">
        <f>BO7</f>
        <v>-</v>
      </c>
      <c r="BP6" s="35">
        <f t="shared" si="3"/>
        <v>177.38</v>
      </c>
      <c r="BQ6" s="35" t="str">
        <f t="shared" si="3"/>
        <v>-</v>
      </c>
      <c r="BR6" s="35" t="str">
        <f t="shared" si="3"/>
        <v>-</v>
      </c>
      <c r="BS6" s="35" t="str">
        <f t="shared" si="3"/>
        <v>-</v>
      </c>
      <c r="BT6" s="35" t="str">
        <f t="shared" si="3"/>
        <v>-</v>
      </c>
      <c r="BU6" s="35">
        <f t="shared" si="3"/>
        <v>98.05</v>
      </c>
      <c r="BV6" s="33" t="str">
        <f>IF(BV7="-","【-】","【"&amp;SUBSTITUTE(TEXT(BV7,"#,##0.00"),"-","△")&amp;"】")</f>
        <v>【106.87】</v>
      </c>
      <c r="BW6" s="35" t="str">
        <f t="shared" si="3"/>
        <v>-</v>
      </c>
      <c r="BX6" s="35" t="str">
        <f>BX7</f>
        <v>-</v>
      </c>
      <c r="BY6" s="35" t="str">
        <f>BY7</f>
        <v>-</v>
      </c>
      <c r="BZ6" s="35" t="str">
        <f>BZ7</f>
        <v>-</v>
      </c>
      <c r="CA6" s="35">
        <f t="shared" si="3"/>
        <v>28.65</v>
      </c>
      <c r="CB6" s="35" t="str">
        <f t="shared" si="3"/>
        <v>-</v>
      </c>
      <c r="CC6" s="35" t="str">
        <f t="shared" si="3"/>
        <v>-</v>
      </c>
      <c r="CD6" s="35" t="str">
        <f t="shared" si="3"/>
        <v>-</v>
      </c>
      <c r="CE6" s="35" t="str">
        <f t="shared" si="3"/>
        <v>-</v>
      </c>
      <c r="CF6" s="35">
        <f t="shared" ref="CF6" si="4">CF7</f>
        <v>33.26</v>
      </c>
      <c r="CG6" s="33" t="str">
        <f>IF(CG7="-","【-】","【"&amp;SUBSTITUTE(TEXT(CG7,"#,##0.00"),"-","△")&amp;"】")</f>
        <v>【20.26】</v>
      </c>
      <c r="CH6" s="35" t="str">
        <f t="shared" ref="CH6:CQ6" si="5">CH7</f>
        <v>-</v>
      </c>
      <c r="CI6" s="35" t="str">
        <f>CI7</f>
        <v>-</v>
      </c>
      <c r="CJ6" s="35" t="str">
        <f>CJ7</f>
        <v>-</v>
      </c>
      <c r="CK6" s="35" t="str">
        <f>CK7</f>
        <v>-</v>
      </c>
      <c r="CL6" s="35">
        <f t="shared" si="5"/>
        <v>75.25</v>
      </c>
      <c r="CM6" s="35" t="str">
        <f t="shared" si="5"/>
        <v>-</v>
      </c>
      <c r="CN6" s="35" t="str">
        <f t="shared" si="5"/>
        <v>-</v>
      </c>
      <c r="CO6" s="35" t="str">
        <f t="shared" si="5"/>
        <v>-</v>
      </c>
      <c r="CP6" s="35" t="str">
        <f t="shared" si="5"/>
        <v>-</v>
      </c>
      <c r="CQ6" s="35">
        <f t="shared" si="5"/>
        <v>47.02</v>
      </c>
      <c r="CR6" s="33" t="str">
        <f>IF(CR7="-","【-】","【"&amp;SUBSTITUTE(TEXT(CR7,"#,##0.00"),"-","△")&amp;"】")</f>
        <v>【53.19】</v>
      </c>
      <c r="CS6" s="35" t="str">
        <f t="shared" ref="CS6:DB6" si="6">CS7</f>
        <v>-</v>
      </c>
      <c r="CT6" s="35" t="str">
        <f>CT7</f>
        <v>-</v>
      </c>
      <c r="CU6" s="35" t="str">
        <f>CU7</f>
        <v>-</v>
      </c>
      <c r="CV6" s="35" t="str">
        <f>CV7</f>
        <v>-</v>
      </c>
      <c r="CW6" s="35">
        <f t="shared" si="6"/>
        <v>99.3</v>
      </c>
      <c r="CX6" s="35" t="str">
        <f t="shared" si="6"/>
        <v>-</v>
      </c>
      <c r="CY6" s="35" t="str">
        <f t="shared" si="6"/>
        <v>-</v>
      </c>
      <c r="CZ6" s="35" t="str">
        <f t="shared" si="6"/>
        <v>-</v>
      </c>
      <c r="DA6" s="35" t="str">
        <f t="shared" si="6"/>
        <v>-</v>
      </c>
      <c r="DB6" s="35">
        <f t="shared" si="6"/>
        <v>65.38</v>
      </c>
      <c r="DC6" s="33" t="str">
        <f>IF(DC7="-","【-】","【"&amp;SUBSTITUTE(TEXT(DC7,"#,##0.00"),"-","△")&amp;"】")</f>
        <v>【75.85】</v>
      </c>
      <c r="DD6" s="35" t="str">
        <f t="shared" ref="DD6:DM6" si="7">DD7</f>
        <v>-</v>
      </c>
      <c r="DE6" s="35" t="str">
        <f>DE7</f>
        <v>-</v>
      </c>
      <c r="DF6" s="35" t="str">
        <f>DF7</f>
        <v>-</v>
      </c>
      <c r="DG6" s="35" t="str">
        <f>DG7</f>
        <v>-</v>
      </c>
      <c r="DH6" s="35">
        <f t="shared" si="7"/>
        <v>3.79</v>
      </c>
      <c r="DI6" s="35" t="str">
        <f t="shared" si="7"/>
        <v>-</v>
      </c>
      <c r="DJ6" s="35" t="str">
        <f t="shared" si="7"/>
        <v>-</v>
      </c>
      <c r="DK6" s="35" t="str">
        <f t="shared" si="7"/>
        <v>-</v>
      </c>
      <c r="DL6" s="35" t="str">
        <f t="shared" si="7"/>
        <v>-</v>
      </c>
      <c r="DM6" s="35">
        <f t="shared" si="7"/>
        <v>55.87</v>
      </c>
      <c r="DN6" s="33" t="str">
        <f>IF(DN7="-","【-】","【"&amp;SUBSTITUTE(TEXT(DN7,"#,##0.00"),"-","△")&amp;"】")</f>
        <v>【61.17】</v>
      </c>
      <c r="DO6" s="35" t="str">
        <f t="shared" ref="DO6:DX6" si="8">DO7</f>
        <v>-</v>
      </c>
      <c r="DP6" s="35" t="str">
        <f>DP7</f>
        <v>-</v>
      </c>
      <c r="DQ6" s="35" t="str">
        <f>DQ7</f>
        <v>-</v>
      </c>
      <c r="DR6" s="35" t="str">
        <f>DR7</f>
        <v>-</v>
      </c>
      <c r="DS6" s="35">
        <f t="shared" si="8"/>
        <v>0</v>
      </c>
      <c r="DT6" s="35" t="str">
        <f t="shared" si="8"/>
        <v>-</v>
      </c>
      <c r="DU6" s="35" t="str">
        <f t="shared" si="8"/>
        <v>-</v>
      </c>
      <c r="DV6" s="35" t="str">
        <f t="shared" si="8"/>
        <v>-</v>
      </c>
      <c r="DW6" s="35" t="str">
        <f t="shared" si="8"/>
        <v>-</v>
      </c>
      <c r="DX6" s="35">
        <f t="shared" si="8"/>
        <v>39.020000000000003</v>
      </c>
      <c r="DY6" s="33" t="str">
        <f>IF(DY7="-","【-】","【"&amp;SUBSTITUTE(TEXT(DY7,"#,##0.00"),"-","△")&amp;"】")</f>
        <v>【49.58】</v>
      </c>
      <c r="DZ6" s="35" t="str">
        <f t="shared" ref="DZ6:EI6" si="9">DZ7</f>
        <v>-</v>
      </c>
      <c r="EA6" s="35" t="str">
        <f>EA7</f>
        <v>-</v>
      </c>
      <c r="EB6" s="35" t="str">
        <f>EB7</f>
        <v>-</v>
      </c>
      <c r="EC6" s="35" t="str">
        <f>EC7</f>
        <v>-</v>
      </c>
      <c r="ED6" s="35">
        <f t="shared" si="9"/>
        <v>0</v>
      </c>
      <c r="EE6" s="35" t="str">
        <f t="shared" si="9"/>
        <v>-</v>
      </c>
      <c r="EF6" s="35" t="str">
        <f t="shared" si="9"/>
        <v>-</v>
      </c>
      <c r="EG6" s="35" t="str">
        <f t="shared" si="9"/>
        <v>-</v>
      </c>
      <c r="EH6" s="35" t="str">
        <f t="shared" si="9"/>
        <v>-</v>
      </c>
      <c r="EI6" s="35">
        <f t="shared" si="9"/>
        <v>0.03</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10000</v>
      </c>
      <c r="L7" s="37" t="s">
        <v>96</v>
      </c>
      <c r="M7" s="38">
        <v>1</v>
      </c>
      <c r="N7" s="38">
        <v>7525</v>
      </c>
      <c r="O7" s="39" t="s">
        <v>97</v>
      </c>
      <c r="P7" s="39">
        <v>98.9</v>
      </c>
      <c r="Q7" s="38">
        <v>9</v>
      </c>
      <c r="R7" s="38">
        <v>9930</v>
      </c>
      <c r="S7" s="37" t="s">
        <v>98</v>
      </c>
      <c r="T7" s="40" t="s">
        <v>97</v>
      </c>
      <c r="U7" s="40" t="s">
        <v>97</v>
      </c>
      <c r="V7" s="40" t="s">
        <v>97</v>
      </c>
      <c r="W7" s="40" t="s">
        <v>97</v>
      </c>
      <c r="X7" s="40">
        <v>135.72999999999999</v>
      </c>
      <c r="Y7" s="40" t="s">
        <v>97</v>
      </c>
      <c r="Z7" s="40" t="s">
        <v>97</v>
      </c>
      <c r="AA7" s="40" t="s">
        <v>97</v>
      </c>
      <c r="AB7" s="40" t="s">
        <v>97</v>
      </c>
      <c r="AC7" s="41">
        <v>110.28</v>
      </c>
      <c r="AD7" s="40">
        <v>112.6</v>
      </c>
      <c r="AE7" s="40" t="s">
        <v>97</v>
      </c>
      <c r="AF7" s="40" t="s">
        <v>97</v>
      </c>
      <c r="AG7" s="40" t="s">
        <v>97</v>
      </c>
      <c r="AH7" s="40" t="s">
        <v>97</v>
      </c>
      <c r="AI7" s="40">
        <v>0</v>
      </c>
      <c r="AJ7" s="40" t="s">
        <v>97</v>
      </c>
      <c r="AK7" s="40" t="s">
        <v>97</v>
      </c>
      <c r="AL7" s="40" t="s">
        <v>97</v>
      </c>
      <c r="AM7" s="40" t="s">
        <v>97</v>
      </c>
      <c r="AN7" s="40">
        <v>70.209999999999994</v>
      </c>
      <c r="AO7" s="40">
        <v>29.72</v>
      </c>
      <c r="AP7" s="40" t="s">
        <v>97</v>
      </c>
      <c r="AQ7" s="40" t="s">
        <v>97</v>
      </c>
      <c r="AR7" s="40" t="s">
        <v>97</v>
      </c>
      <c r="AS7" s="40" t="s">
        <v>97</v>
      </c>
      <c r="AT7" s="40">
        <v>257.06</v>
      </c>
      <c r="AU7" s="40" t="s">
        <v>97</v>
      </c>
      <c r="AV7" s="40" t="s">
        <v>97</v>
      </c>
      <c r="AW7" s="40" t="s">
        <v>97</v>
      </c>
      <c r="AX7" s="40" t="s">
        <v>97</v>
      </c>
      <c r="AY7" s="40">
        <v>808.62</v>
      </c>
      <c r="AZ7" s="40">
        <v>473</v>
      </c>
      <c r="BA7" s="40" t="s">
        <v>97</v>
      </c>
      <c r="BB7" s="40" t="s">
        <v>97</v>
      </c>
      <c r="BC7" s="40" t="s">
        <v>97</v>
      </c>
      <c r="BD7" s="40" t="s">
        <v>97</v>
      </c>
      <c r="BE7" s="40">
        <v>0</v>
      </c>
      <c r="BF7" s="40" t="s">
        <v>97</v>
      </c>
      <c r="BG7" s="40" t="s">
        <v>97</v>
      </c>
      <c r="BH7" s="40" t="s">
        <v>97</v>
      </c>
      <c r="BI7" s="40" t="s">
        <v>97</v>
      </c>
      <c r="BJ7" s="40">
        <v>408.48</v>
      </c>
      <c r="BK7" s="40">
        <v>233.74</v>
      </c>
      <c r="BL7" s="40" t="s">
        <v>97</v>
      </c>
      <c r="BM7" s="40" t="s">
        <v>97</v>
      </c>
      <c r="BN7" s="40" t="s">
        <v>97</v>
      </c>
      <c r="BO7" s="40" t="s">
        <v>97</v>
      </c>
      <c r="BP7" s="40">
        <v>177.38</v>
      </c>
      <c r="BQ7" s="40" t="s">
        <v>97</v>
      </c>
      <c r="BR7" s="40" t="s">
        <v>97</v>
      </c>
      <c r="BS7" s="40" t="s">
        <v>97</v>
      </c>
      <c r="BT7" s="40" t="s">
        <v>97</v>
      </c>
      <c r="BU7" s="40">
        <v>98.05</v>
      </c>
      <c r="BV7" s="40">
        <v>106.87</v>
      </c>
      <c r="BW7" s="40" t="s">
        <v>97</v>
      </c>
      <c r="BX7" s="40" t="s">
        <v>97</v>
      </c>
      <c r="BY7" s="40" t="s">
        <v>97</v>
      </c>
      <c r="BZ7" s="40" t="s">
        <v>97</v>
      </c>
      <c r="CA7" s="40">
        <v>28.65</v>
      </c>
      <c r="CB7" s="40" t="s">
        <v>97</v>
      </c>
      <c r="CC7" s="40" t="s">
        <v>97</v>
      </c>
      <c r="CD7" s="40" t="s">
        <v>97</v>
      </c>
      <c r="CE7" s="40" t="s">
        <v>97</v>
      </c>
      <c r="CF7" s="40">
        <v>33.26</v>
      </c>
      <c r="CG7" s="40">
        <v>20.260000000000002</v>
      </c>
      <c r="CH7" s="40" t="s">
        <v>97</v>
      </c>
      <c r="CI7" s="40" t="s">
        <v>97</v>
      </c>
      <c r="CJ7" s="40" t="s">
        <v>97</v>
      </c>
      <c r="CK7" s="40" t="s">
        <v>97</v>
      </c>
      <c r="CL7" s="40">
        <v>75.25</v>
      </c>
      <c r="CM7" s="40" t="s">
        <v>97</v>
      </c>
      <c r="CN7" s="40" t="s">
        <v>97</v>
      </c>
      <c r="CO7" s="40" t="s">
        <v>97</v>
      </c>
      <c r="CP7" s="40" t="s">
        <v>97</v>
      </c>
      <c r="CQ7" s="40">
        <v>47.02</v>
      </c>
      <c r="CR7" s="40">
        <v>53.19</v>
      </c>
      <c r="CS7" s="40" t="s">
        <v>97</v>
      </c>
      <c r="CT7" s="40" t="s">
        <v>97</v>
      </c>
      <c r="CU7" s="40" t="s">
        <v>97</v>
      </c>
      <c r="CV7" s="40" t="s">
        <v>97</v>
      </c>
      <c r="CW7" s="40">
        <v>99.3</v>
      </c>
      <c r="CX7" s="40" t="s">
        <v>97</v>
      </c>
      <c r="CY7" s="40" t="s">
        <v>97</v>
      </c>
      <c r="CZ7" s="40" t="s">
        <v>97</v>
      </c>
      <c r="DA7" s="40" t="s">
        <v>97</v>
      </c>
      <c r="DB7" s="40">
        <v>65.38</v>
      </c>
      <c r="DC7" s="40">
        <v>75.849999999999994</v>
      </c>
      <c r="DD7" s="40" t="s">
        <v>97</v>
      </c>
      <c r="DE7" s="40" t="s">
        <v>97</v>
      </c>
      <c r="DF7" s="40" t="s">
        <v>97</v>
      </c>
      <c r="DG7" s="40" t="s">
        <v>97</v>
      </c>
      <c r="DH7" s="40">
        <v>3.79</v>
      </c>
      <c r="DI7" s="40" t="s">
        <v>97</v>
      </c>
      <c r="DJ7" s="40" t="s">
        <v>97</v>
      </c>
      <c r="DK7" s="40" t="s">
        <v>97</v>
      </c>
      <c r="DL7" s="40" t="s">
        <v>97</v>
      </c>
      <c r="DM7" s="40">
        <v>55.87</v>
      </c>
      <c r="DN7" s="40">
        <v>61.17</v>
      </c>
      <c r="DO7" s="40" t="s">
        <v>97</v>
      </c>
      <c r="DP7" s="40" t="s">
        <v>97</v>
      </c>
      <c r="DQ7" s="40" t="s">
        <v>97</v>
      </c>
      <c r="DR7" s="40" t="s">
        <v>97</v>
      </c>
      <c r="DS7" s="40">
        <v>0</v>
      </c>
      <c r="DT7" s="40" t="s">
        <v>97</v>
      </c>
      <c r="DU7" s="40" t="s">
        <v>97</v>
      </c>
      <c r="DV7" s="40" t="s">
        <v>97</v>
      </c>
      <c r="DW7" s="40" t="s">
        <v>97</v>
      </c>
      <c r="DX7" s="40">
        <v>39.020000000000003</v>
      </c>
      <c r="DY7" s="40">
        <v>49.58</v>
      </c>
      <c r="DZ7" s="40" t="s">
        <v>97</v>
      </c>
      <c r="EA7" s="40" t="s">
        <v>97</v>
      </c>
      <c r="EB7" s="40" t="s">
        <v>97</v>
      </c>
      <c r="EC7" s="40" t="s">
        <v>97</v>
      </c>
      <c r="ED7" s="40">
        <v>0</v>
      </c>
      <c r="EE7" s="40" t="s">
        <v>97</v>
      </c>
      <c r="EF7" s="40" t="s">
        <v>97</v>
      </c>
      <c r="EG7" s="40" t="s">
        <v>97</v>
      </c>
      <c r="EH7" s="40" t="s">
        <v>97</v>
      </c>
      <c r="EI7" s="40">
        <v>0.03</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t="e">
        <f>IF(T6="-",NA(),T6)</f>
        <v>#N/A</v>
      </c>
      <c r="V11" s="48" t="e">
        <f>IF(U6="-",NA(),U6)</f>
        <v>#N/A</v>
      </c>
      <c r="W11" s="48" t="e">
        <f>IF(V6="-",NA(),V6)</f>
        <v>#N/A</v>
      </c>
      <c r="X11" s="48" t="e">
        <f>IF(W6="-",NA(),W6)</f>
        <v>#N/A</v>
      </c>
      <c r="Y11" s="48">
        <f>IF(X6="-",NA(),X6)</f>
        <v>135.72999999999999</v>
      </c>
      <c r="AE11" s="47" t="s">
        <v>23</v>
      </c>
      <c r="AF11" s="48" t="e">
        <f>IF(AE6="-",NA(),AE6)</f>
        <v>#N/A</v>
      </c>
      <c r="AG11" s="48" t="e">
        <f>IF(AF6="-",NA(),AF6)</f>
        <v>#N/A</v>
      </c>
      <c r="AH11" s="48" t="e">
        <f>IF(AG6="-",NA(),AG6)</f>
        <v>#N/A</v>
      </c>
      <c r="AI11" s="48" t="e">
        <f>IF(AH6="-",NA(),AH6)</f>
        <v>#N/A</v>
      </c>
      <c r="AJ11" s="48">
        <f>IF(AI6="-",NA(),AI6)</f>
        <v>0</v>
      </c>
      <c r="AP11" s="47" t="s">
        <v>23</v>
      </c>
      <c r="AQ11" s="48" t="e">
        <f>IF(AP6="-",NA(),AP6)</f>
        <v>#N/A</v>
      </c>
      <c r="AR11" s="48" t="e">
        <f>IF(AQ6="-",NA(),AQ6)</f>
        <v>#N/A</v>
      </c>
      <c r="AS11" s="48" t="e">
        <f>IF(AR6="-",NA(),AR6)</f>
        <v>#N/A</v>
      </c>
      <c r="AT11" s="48" t="e">
        <f>IF(AS6="-",NA(),AS6)</f>
        <v>#N/A</v>
      </c>
      <c r="AU11" s="48">
        <f>IF(AT6="-",NA(),AT6)</f>
        <v>257.06</v>
      </c>
      <c r="BA11" s="47" t="s">
        <v>23</v>
      </c>
      <c r="BB11" s="48" t="e">
        <f>IF(BA6="-",NA(),BA6)</f>
        <v>#N/A</v>
      </c>
      <c r="BC11" s="48" t="e">
        <f>IF(BB6="-",NA(),BB6)</f>
        <v>#N/A</v>
      </c>
      <c r="BD11" s="48" t="e">
        <f>IF(BC6="-",NA(),BC6)</f>
        <v>#N/A</v>
      </c>
      <c r="BE11" s="48" t="e">
        <f>IF(BD6="-",NA(),BD6)</f>
        <v>#N/A</v>
      </c>
      <c r="BF11" s="48">
        <f>IF(BE6="-",NA(),BE6)</f>
        <v>0</v>
      </c>
      <c r="BL11" s="47" t="s">
        <v>23</v>
      </c>
      <c r="BM11" s="48" t="e">
        <f>IF(BL6="-",NA(),BL6)</f>
        <v>#N/A</v>
      </c>
      <c r="BN11" s="48" t="e">
        <f>IF(BM6="-",NA(),BM6)</f>
        <v>#N/A</v>
      </c>
      <c r="BO11" s="48" t="e">
        <f>IF(BN6="-",NA(),BN6)</f>
        <v>#N/A</v>
      </c>
      <c r="BP11" s="48" t="e">
        <f>IF(BO6="-",NA(),BO6)</f>
        <v>#N/A</v>
      </c>
      <c r="BQ11" s="48">
        <f>IF(BP6="-",NA(),BP6)</f>
        <v>177.38</v>
      </c>
      <c r="BW11" s="47" t="s">
        <v>23</v>
      </c>
      <c r="BX11" s="48" t="e">
        <f>IF(BW6="-",NA(),BW6)</f>
        <v>#N/A</v>
      </c>
      <c r="BY11" s="48" t="e">
        <f>IF(BX6="-",NA(),BX6)</f>
        <v>#N/A</v>
      </c>
      <c r="BZ11" s="48" t="e">
        <f>IF(BY6="-",NA(),BY6)</f>
        <v>#N/A</v>
      </c>
      <c r="CA11" s="48" t="e">
        <f>IF(BZ6="-",NA(),BZ6)</f>
        <v>#N/A</v>
      </c>
      <c r="CB11" s="48">
        <f>IF(CA6="-",NA(),CA6)</f>
        <v>28.65</v>
      </c>
      <c r="CH11" s="47" t="s">
        <v>23</v>
      </c>
      <c r="CI11" s="48" t="e">
        <f>IF(CH6="-",NA(),CH6)</f>
        <v>#N/A</v>
      </c>
      <c r="CJ11" s="48" t="e">
        <f>IF(CI6="-",NA(),CI6)</f>
        <v>#N/A</v>
      </c>
      <c r="CK11" s="48" t="e">
        <f>IF(CJ6="-",NA(),CJ6)</f>
        <v>#N/A</v>
      </c>
      <c r="CL11" s="48" t="e">
        <f>IF(CK6="-",NA(),CK6)</f>
        <v>#N/A</v>
      </c>
      <c r="CM11" s="48">
        <f>IF(CL6="-",NA(),CL6)</f>
        <v>75.25</v>
      </c>
      <c r="CS11" s="47" t="s">
        <v>23</v>
      </c>
      <c r="CT11" s="48" t="e">
        <f>IF(CS6="-",NA(),CS6)</f>
        <v>#N/A</v>
      </c>
      <c r="CU11" s="48" t="e">
        <f>IF(CT6="-",NA(),CT6)</f>
        <v>#N/A</v>
      </c>
      <c r="CV11" s="48" t="e">
        <f>IF(CU6="-",NA(),CU6)</f>
        <v>#N/A</v>
      </c>
      <c r="CW11" s="48" t="e">
        <f>IF(CV6="-",NA(),CV6)</f>
        <v>#N/A</v>
      </c>
      <c r="CX11" s="48">
        <f>IF(CW6="-",NA(),CW6)</f>
        <v>99.3</v>
      </c>
      <c r="DD11" s="47" t="s">
        <v>23</v>
      </c>
      <c r="DE11" s="48" t="e">
        <f>IF(DD6="-",NA(),DD6)</f>
        <v>#N/A</v>
      </c>
      <c r="DF11" s="48" t="e">
        <f>IF(DE6="-",NA(),DE6)</f>
        <v>#N/A</v>
      </c>
      <c r="DG11" s="48" t="e">
        <f>IF(DF6="-",NA(),DF6)</f>
        <v>#N/A</v>
      </c>
      <c r="DH11" s="48" t="e">
        <f>IF(DG6="-",NA(),DG6)</f>
        <v>#N/A</v>
      </c>
      <c r="DI11" s="48">
        <f>IF(DH6="-",NA(),DH6)</f>
        <v>3.79</v>
      </c>
      <c r="DO11" s="47" t="s">
        <v>23</v>
      </c>
      <c r="DP11" s="48" t="e">
        <f>IF(DO6="-",NA(),DO6)</f>
        <v>#N/A</v>
      </c>
      <c r="DQ11" s="48" t="e">
        <f>IF(DP6="-",NA(),DP6)</f>
        <v>#N/A</v>
      </c>
      <c r="DR11" s="48" t="e">
        <f>IF(DQ6="-",NA(),DQ6)</f>
        <v>#N/A</v>
      </c>
      <c r="DS11" s="48" t="e">
        <f>IF(DR6="-",NA(),DR6)</f>
        <v>#N/A</v>
      </c>
      <c r="DT11" s="48">
        <f>IF(DS6="-",NA(),DS6)</f>
        <v>0</v>
      </c>
      <c r="DZ11" s="47" t="s">
        <v>23</v>
      </c>
      <c r="EA11" s="48" t="e">
        <f>IF(DZ6="-",NA(),DZ6)</f>
        <v>#N/A</v>
      </c>
      <c r="EB11" s="48" t="e">
        <f>IF(EA6="-",NA(),EA6)</f>
        <v>#N/A</v>
      </c>
      <c r="EC11" s="48" t="e">
        <f>IF(EB6="-",NA(),EB6)</f>
        <v>#N/A</v>
      </c>
      <c r="ED11" s="48" t="e">
        <f>IF(EC6="-",NA(),EC6)</f>
        <v>#N/A</v>
      </c>
      <c r="EE11" s="48">
        <f>IF(ED6="-",NA(),ED6)</f>
        <v>0</v>
      </c>
    </row>
    <row r="12" spans="1:140" x14ac:dyDescent="0.2">
      <c r="T12" s="47" t="s">
        <v>24</v>
      </c>
      <c r="U12" s="48" t="e">
        <f>IF(Y6="-",NA(),Y6)</f>
        <v>#N/A</v>
      </c>
      <c r="V12" s="48" t="e">
        <f>IF(Z6="-",NA(),Z6)</f>
        <v>#N/A</v>
      </c>
      <c r="W12" s="48" t="e">
        <f>IF(AA6="-",NA(),AA6)</f>
        <v>#N/A</v>
      </c>
      <c r="X12" s="48" t="e">
        <f>IF(AB6="-",NA(),AB6)</f>
        <v>#N/A</v>
      </c>
      <c r="Y12" s="48">
        <f>IF(AC6="-",NA(),AC6)</f>
        <v>110.28</v>
      </c>
      <c r="AE12" s="47" t="s">
        <v>24</v>
      </c>
      <c r="AF12" s="48" t="e">
        <f>IF(AJ6="-",NA(),AJ6)</f>
        <v>#N/A</v>
      </c>
      <c r="AG12" s="48" t="e">
        <f t="shared" ref="AG12:AJ12" si="10">IF(AK6="-",NA(),AK6)</f>
        <v>#N/A</v>
      </c>
      <c r="AH12" s="48" t="e">
        <f t="shared" si="10"/>
        <v>#N/A</v>
      </c>
      <c r="AI12" s="48" t="e">
        <f t="shared" si="10"/>
        <v>#N/A</v>
      </c>
      <c r="AJ12" s="48">
        <f t="shared" si="10"/>
        <v>70.209999999999994</v>
      </c>
      <c r="AP12" s="47" t="s">
        <v>24</v>
      </c>
      <c r="AQ12" s="48" t="e">
        <f>IF(AU6="-",NA(),AU6)</f>
        <v>#N/A</v>
      </c>
      <c r="AR12" s="48" t="e">
        <f t="shared" ref="AR12:AU12" si="11">IF(AV6="-",NA(),AV6)</f>
        <v>#N/A</v>
      </c>
      <c r="AS12" s="48" t="e">
        <f t="shared" si="11"/>
        <v>#N/A</v>
      </c>
      <c r="AT12" s="48" t="e">
        <f t="shared" si="11"/>
        <v>#N/A</v>
      </c>
      <c r="AU12" s="48">
        <f t="shared" si="11"/>
        <v>808.62</v>
      </c>
      <c r="BA12" s="47" t="s">
        <v>24</v>
      </c>
      <c r="BB12" s="48" t="e">
        <f>IF(BF6="-",NA(),BF6)</f>
        <v>#N/A</v>
      </c>
      <c r="BC12" s="48" t="e">
        <f t="shared" ref="BC12:BF12" si="12">IF(BG6="-",NA(),BG6)</f>
        <v>#N/A</v>
      </c>
      <c r="BD12" s="48" t="e">
        <f t="shared" si="12"/>
        <v>#N/A</v>
      </c>
      <c r="BE12" s="48" t="e">
        <f t="shared" si="12"/>
        <v>#N/A</v>
      </c>
      <c r="BF12" s="48">
        <f t="shared" si="12"/>
        <v>408.48</v>
      </c>
      <c r="BL12" s="47" t="s">
        <v>24</v>
      </c>
      <c r="BM12" s="48" t="e">
        <f>IF(BQ6="-",NA(),BQ6)</f>
        <v>#N/A</v>
      </c>
      <c r="BN12" s="48" t="e">
        <f t="shared" ref="BN12:BQ12" si="13">IF(BR6="-",NA(),BR6)</f>
        <v>#N/A</v>
      </c>
      <c r="BO12" s="48" t="e">
        <f t="shared" si="13"/>
        <v>#N/A</v>
      </c>
      <c r="BP12" s="48" t="e">
        <f t="shared" si="13"/>
        <v>#N/A</v>
      </c>
      <c r="BQ12" s="48">
        <f t="shared" si="13"/>
        <v>98.05</v>
      </c>
      <c r="BW12" s="47" t="s">
        <v>24</v>
      </c>
      <c r="BX12" s="48" t="e">
        <f>IF(CB6="-",NA(),CB6)</f>
        <v>#N/A</v>
      </c>
      <c r="BY12" s="48" t="e">
        <f t="shared" ref="BY12:CB12" si="14">IF(CC6="-",NA(),CC6)</f>
        <v>#N/A</v>
      </c>
      <c r="BZ12" s="48" t="e">
        <f t="shared" si="14"/>
        <v>#N/A</v>
      </c>
      <c r="CA12" s="48" t="e">
        <f t="shared" si="14"/>
        <v>#N/A</v>
      </c>
      <c r="CB12" s="48">
        <f t="shared" si="14"/>
        <v>33.26</v>
      </c>
      <c r="CH12" s="47" t="s">
        <v>24</v>
      </c>
      <c r="CI12" s="48" t="e">
        <f>IF(CM6="-",NA(),CM6)</f>
        <v>#N/A</v>
      </c>
      <c r="CJ12" s="48" t="e">
        <f t="shared" ref="CJ12:CM12" si="15">IF(CN6="-",NA(),CN6)</f>
        <v>#N/A</v>
      </c>
      <c r="CK12" s="48" t="e">
        <f t="shared" si="15"/>
        <v>#N/A</v>
      </c>
      <c r="CL12" s="48" t="e">
        <f t="shared" si="15"/>
        <v>#N/A</v>
      </c>
      <c r="CM12" s="48">
        <f t="shared" si="15"/>
        <v>47.02</v>
      </c>
      <c r="CS12" s="47" t="s">
        <v>24</v>
      </c>
      <c r="CT12" s="48" t="e">
        <f>IF(CX6="-",NA(),CX6)</f>
        <v>#N/A</v>
      </c>
      <c r="CU12" s="48" t="e">
        <f t="shared" ref="CU12:CX12" si="16">IF(CY6="-",NA(),CY6)</f>
        <v>#N/A</v>
      </c>
      <c r="CV12" s="48" t="e">
        <f t="shared" si="16"/>
        <v>#N/A</v>
      </c>
      <c r="CW12" s="48" t="e">
        <f t="shared" si="16"/>
        <v>#N/A</v>
      </c>
      <c r="CX12" s="48">
        <f t="shared" si="16"/>
        <v>65.38</v>
      </c>
      <c r="DD12" s="47" t="s">
        <v>24</v>
      </c>
      <c r="DE12" s="48" t="e">
        <f>IF(DI6="-",NA(),DI6)</f>
        <v>#N/A</v>
      </c>
      <c r="DF12" s="48" t="e">
        <f t="shared" ref="DF12:DI12" si="17">IF(DJ6="-",NA(),DJ6)</f>
        <v>#N/A</v>
      </c>
      <c r="DG12" s="48" t="e">
        <f t="shared" si="17"/>
        <v>#N/A</v>
      </c>
      <c r="DH12" s="48" t="e">
        <f t="shared" si="17"/>
        <v>#N/A</v>
      </c>
      <c r="DI12" s="48">
        <f t="shared" si="17"/>
        <v>55.87</v>
      </c>
      <c r="DO12" s="47" t="s">
        <v>24</v>
      </c>
      <c r="DP12" s="48" t="e">
        <f>IF(DT6="-",NA(),DT6)</f>
        <v>#N/A</v>
      </c>
      <c r="DQ12" s="48" t="e">
        <f t="shared" ref="DQ12:DT12" si="18">IF(DU6="-",NA(),DU6)</f>
        <v>#N/A</v>
      </c>
      <c r="DR12" s="48" t="e">
        <f t="shared" si="18"/>
        <v>#N/A</v>
      </c>
      <c r="DS12" s="48" t="e">
        <f t="shared" si="18"/>
        <v>#N/A</v>
      </c>
      <c r="DT12" s="48">
        <f t="shared" si="18"/>
        <v>39.020000000000003</v>
      </c>
      <c r="DZ12" s="47" t="s">
        <v>24</v>
      </c>
      <c r="EA12" s="48" t="e">
        <f>IF(EE6="-",NA(),EE6)</f>
        <v>#N/A</v>
      </c>
      <c r="EB12" s="48" t="e">
        <f t="shared" ref="EB12:EE12" si="19">IF(EF6="-",NA(),EF6)</f>
        <v>#N/A</v>
      </c>
      <c r="EC12" s="48" t="e">
        <f t="shared" si="19"/>
        <v>#N/A</v>
      </c>
      <c r="ED12" s="48" t="e">
        <f t="shared" si="19"/>
        <v>#N/A</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孝彦</cp:lastModifiedBy>
  <cp:lastPrinted>2024-01-25T00:05:46Z</cp:lastPrinted>
  <dcterms:created xsi:type="dcterms:W3CDTF">2023-12-05T01:31:09Z</dcterms:created>
  <dcterms:modified xsi:type="dcterms:W3CDTF">2024-01-25T00:30:38Z</dcterms:modified>
  <cp:category/>
</cp:coreProperties>
</file>