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50.10.91\180_環境部\環境政策課\共有\非公開\181010_総務管理係\21 簡易水道関係\照会回答\2022\230116【財政課】公営企業に係る経営比較分析表（令和３年度決算）の分析等について\"/>
    </mc:Choice>
  </mc:AlternateContent>
  <workbookProtection workbookAlgorithmName="SHA-512" workbookHashValue="XcQDFUfjn78RI2req7c8pm6jAJ6lRg050lNVJvqnF6rUWRg7cRA5T9N1pXRyjvIFJnWCQ331bFCBekONtSvKDA==" workbookSaltValue="m7sbJnDuvMwbY/pGaBimOw==" workbookSpinCount="100000" lockStructure="1"/>
  <bookViews>
    <workbookView xWindow="0" yWindow="0" windowWidth="28800" windowHeight="1221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<sst xmlns="http://schemas.openxmlformats.org/spreadsheetml/2006/main" count="233" uniqueCount="119">
  <si>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</si>
  <si>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</si>
  <si>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</si>
  <si>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</si>
  <si>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</si>
  <si>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</si>
  <si>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</si>
  <si>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</si>
  <si>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</si>
  <si>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</si>
  <si>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</si>
  <si>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</si>
  <si>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</si>
  <si>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</si>
  <si>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</si>
  <si>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</si>
  <si>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</si>
  <si>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</si>
  <si>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</si>
  <si>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</si>
  <si>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</si>
  <si>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</si>
  <si>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</si>
  <si>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</si>
  <si>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</si>
  <si>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</si>
  <si>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</si>
  <si>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</si>
  <si>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</si>
  <si>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</si>
  <si>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</si>
  <si>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</si>
  <si>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</si>
  <si>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</si>
  <si>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</si>
  <si>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</si>
  <si>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</si>
  <si>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</si>
  <si>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</si>
  <si>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</si>
  <si>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</si>
  <si>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</si>
  <si>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</si>
  <si>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</si>
  <si>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</si>
  <si>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</si>
  <si>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</si>
  <si>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</si>
  <si>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</si>
  <si>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</si>
  <si>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</si>
  <si>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</si>
  <si>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</si>
  <si>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</si>
  <si>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</si>
  <si>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</si>
  <si>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</si>
  <si>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</si>
  <si>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</si>
  <si>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</si>
  <si>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</si>
  <si>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</si>
  <si>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</si>
  <si>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</si>
  <si>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</si>
  <si>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</si>
  <si>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</si>
  <si>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</si>
  <si>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</si>
  <si>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</si>
  <si>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</si>
  <si>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</si>
  <si>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</si>
  <si>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</si>
  <si>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</si>
  <si>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</si>
  <si>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</si>
  <si>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</si>
  <si>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</si>
  <si>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</si>
  <si>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</si>
  <si>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</si>
  <si>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</si>
  <si>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</si>
  <si>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</si>
  <si>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</si>
  <si>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</si>
  <si>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</si>
  <si>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</si>
  <si>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</si>
  <si>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</si>
  <si>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</si>
  <si>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</si>
  <si>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</si>
  <si>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</si>
  <si>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</si>
  <si>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郡山市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</si>
  <si>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</si>
  <si>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</si>
  <si>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</si>
  <si>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</si>
  <si>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</si>
  <si>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</si>
  <si>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</si>
  <si>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</si>
  <si>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</si>
  <si>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</si>
  <si>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</si>
  <si>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</si>
  <si>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</si>
  <si>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</si>
  <si>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</si>
  <si>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</si>
  <si>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</si>
  <si>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</si>
  <si>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</si>
  <si>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①料金収入の低さ及び地方債償還金額の高さが比率の低さに大きく影響しているため、水道料金の改定等による給水収益の改善が必要と考えられる。
　④地方債現在高はピーク時より大幅に減少しているものの、収益額が低いため、類似団体と比較して依然高い比率となっている。給水収益の改善のため、水道料金の改定等が必要と考えられる。
　⑤料金回収率は横ばいで推移しており、類似団体と比較して依然低い数値となっている。給水原価に対して供給単価が非常に低い割合であることから、水道料金の改定等が必要と考えられる。
　⑥令和３年度は施設修繕費等の費用減に伴い給水原価も減少したものの、依然として原価は類似団体平均値よりも高い数値となっているため、更なる費用削減に向けた取組みが必要である。
　⑦人口減少に伴い、一日の平均配水量も併せて減少傾向にあるが、大型連休や盆などの特定時期に配水量が増加することもあるため、現時点で施設の規模は現状維持とするが、施設を更新する際には、利用状況等を踏まえ、適正な規模を検討していく。
　⑧H27年度以降、漏水調査・修繕を実施し、有収率は改善傾向にあったものの、令和元年度から令和３年度にかけて不明水量の増加等により減少に転じている。今後は不明水対策も含めた有収率向上策を検討する必要がある。</t>
    <rPh sb="166" eb="167">
      <t>ヨコ</t>
    </rPh>
    <rPh sb="170" eb="172">
      <t>スイイ</t>
    </rPh>
    <rPh sb="177" eb="179">
      <t>ルイジ</t>
    </rPh>
    <rPh sb="179" eb="181">
      <t>ダンタイ</t>
    </rPh>
    <rPh sb="182" eb="184">
      <t>ヒカク</t>
    </rPh>
    <rPh sb="186" eb="188">
      <t>イゼン</t>
    </rPh>
    <rPh sb="188" eb="189">
      <t>ヒク</t>
    </rPh>
    <rPh sb="190" eb="192">
      <t>スウチ</t>
    </rPh>
    <rPh sb="215" eb="216">
      <t>ヒク</t>
    </rPh>
    <rPh sb="217" eb="219">
      <t>ワリアイ</t>
    </rPh>
    <rPh sb="248" eb="250">
      <t>レイワ</t>
    </rPh>
    <rPh sb="251" eb="253">
      <t>ネンド</t>
    </rPh>
    <rPh sb="263" eb="264">
      <t>ゲン</t>
    </rPh>
    <rPh sb="272" eb="274">
      <t>ゲンショウ</t>
    </rPh>
    <rPh sb="280" eb="282">
      <t>イゼン</t>
    </rPh>
    <rPh sb="298" eb="299">
      <t>タカ</t>
    </rPh>
    <rPh sb="300" eb="302">
      <t>スウチ</t>
    </rPh>
    <rPh sb="476" eb="478">
      <t>ケイコウ</t>
    </rPh>
    <rPh sb="486" eb="488">
      <t>レイワ</t>
    </rPh>
    <rPh sb="490" eb="491">
      <t>ド</t>
    </rPh>
    <rPh sb="493" eb="495">
      <t>レイワ</t>
    </rPh>
    <rPh sb="496" eb="498">
      <t>ネンド</t>
    </rPh>
    <rPh sb="502" eb="504">
      <t>フメイ</t>
    </rPh>
    <rPh sb="504" eb="506">
      <t>スイリョウ</t>
    </rPh>
    <rPh sb="507" eb="509">
      <t>ゾウカ</t>
    </rPh>
    <rPh sb="509" eb="510">
      <t>トウ</t>
    </rPh>
    <rPh sb="513" eb="515">
      <t>ゲンショウ</t>
    </rPh>
    <rPh sb="516" eb="517">
      <t>テン</t>
    </rPh>
    <rPh sb="522" eb="524">
      <t>コンゴ</t>
    </rPh>
    <rPh sb="525" eb="527">
      <t>フメイ</t>
    </rPh>
    <rPh sb="527" eb="528">
      <t>スイ</t>
    </rPh>
    <rPh sb="528" eb="530">
      <t>タイサク</t>
    </rPh>
    <rPh sb="531" eb="532">
      <t>フク</t>
    </rPh>
    <rPh sb="534" eb="537">
      <t>ユウシュウリツ</t>
    </rPh>
    <rPh sb="537" eb="539">
      <t>コウジョウ</t>
    </rPh>
    <rPh sb="539" eb="540">
      <t>サク</t>
    </rPh>
    <rPh sb="541" eb="543">
      <t>ケントウ</t>
    </rPh>
    <rPh sb="545" eb="547">
      <t>ヒツヨウ</t>
    </rPh>
    <phoneticPr fontId="4"/>
  </si>
  <si>
    <t>　管路は平成５年度以降に設置したものが多く、更新に伴う財源の確保が難しいことから、個別修繕により対応していたが、今後は中長期の経営見通しを踏まえた適切な投資により計画的に更新を実施していく。</t>
    <phoneticPr fontId="4"/>
  </si>
  <si>
    <t>　有収率を除き、各数値とも類似団体平均より悪化している状況にあるため、更なる費用削減へ向けた取組みと併せ、特に水道料金の見直しによる給水収益の改善が必要である。また、老朽化等による管路や施設の更新等は今後の経営状況を踏まえ、計画的に実施していかなければならない。
　このような状況を踏まえ、令和４年度から料金改定を実施し、10年間をかけて事業の維持管理費を賄える水準まで段階的な見直しを行うことで料金収入の安定的な確保を図る。また、併せて令和４年度から地方公営企業法を適用したことで、資産・負債等のストック情報の的確な把握が可能となったことから、経営基盤の強化と財務マネジメントの向上を図っていく。
　料金改定と法適用の一体的な実施により経営状況の改善を図り、「安全な水道水の安定した供給」を将来にわたり持続可能なものとしていく。</t>
    <rPh sb="138" eb="140">
      <t>ジョウキョウ</t>
    </rPh>
    <rPh sb="141" eb="142">
      <t>フ</t>
    </rPh>
    <rPh sb="145" eb="147">
      <t>レイワ</t>
    </rPh>
    <rPh sb="148" eb="150">
      <t>ネンド</t>
    </rPh>
    <rPh sb="152" eb="154">
      <t>リョウキン</t>
    </rPh>
    <rPh sb="154" eb="156">
      <t>カイテイ</t>
    </rPh>
    <rPh sb="157" eb="159">
      <t>ジッシ</t>
    </rPh>
    <rPh sb="163" eb="165">
      <t>ネンカン</t>
    </rPh>
    <rPh sb="169" eb="171">
      <t>ジギョウ</t>
    </rPh>
    <rPh sb="172" eb="174">
      <t>イジ</t>
    </rPh>
    <rPh sb="174" eb="177">
      <t>カンリヒ</t>
    </rPh>
    <rPh sb="178" eb="179">
      <t>マカナ</t>
    </rPh>
    <rPh sb="181" eb="183">
      <t>スイジュン</t>
    </rPh>
    <rPh sb="185" eb="188">
      <t>ダンカイテキ</t>
    </rPh>
    <rPh sb="189" eb="191">
      <t>ミナオ</t>
    </rPh>
    <rPh sb="193" eb="194">
      <t>オコナ</t>
    </rPh>
    <rPh sb="198" eb="200">
      <t>リョウキン</t>
    </rPh>
    <rPh sb="200" eb="202">
      <t>シュウニュウ</t>
    </rPh>
    <rPh sb="203" eb="206">
      <t>アンテイテキ</t>
    </rPh>
    <rPh sb="207" eb="209">
      <t>カクホ</t>
    </rPh>
    <rPh sb="210" eb="211">
      <t>ハカ</t>
    </rPh>
    <rPh sb="216" eb="217">
      <t>アワ</t>
    </rPh>
    <rPh sb="219" eb="221">
      <t>レイワ</t>
    </rPh>
    <rPh sb="222" eb="224">
      <t>ネンド</t>
    </rPh>
    <rPh sb="226" eb="228">
      <t>チホウ</t>
    </rPh>
    <rPh sb="228" eb="230">
      <t>コウエイ</t>
    </rPh>
    <rPh sb="230" eb="232">
      <t>キギョウ</t>
    </rPh>
    <rPh sb="232" eb="233">
      <t>ホウ</t>
    </rPh>
    <rPh sb="234" eb="236">
      <t>テキヨウ</t>
    </rPh>
    <rPh sb="242" eb="244">
      <t>シサン</t>
    </rPh>
    <rPh sb="245" eb="247">
      <t>フサイ</t>
    </rPh>
    <rPh sb="247" eb="248">
      <t>トウ</t>
    </rPh>
    <rPh sb="253" eb="255">
      <t>ジョウホウ</t>
    </rPh>
    <rPh sb="256" eb="258">
      <t>テキカク</t>
    </rPh>
    <rPh sb="259" eb="261">
      <t>ハアク</t>
    </rPh>
    <rPh sb="262" eb="264">
      <t>カノウ</t>
    </rPh>
    <rPh sb="273" eb="275">
      <t>ケイエイ</t>
    </rPh>
    <rPh sb="275" eb="277">
      <t>キバン</t>
    </rPh>
    <rPh sb="278" eb="280">
      <t>キョウカ</t>
    </rPh>
    <rPh sb="281" eb="283">
      <t>ザイム</t>
    </rPh>
    <rPh sb="290" eb="292">
      <t>コウジョウ</t>
    </rPh>
    <rPh sb="293" eb="294">
      <t>ハカ</t>
    </rPh>
    <rPh sb="301" eb="303">
      <t>リョウキン</t>
    </rPh>
    <rPh sb="303" eb="305">
      <t>カイテイ</t>
    </rPh>
    <rPh sb="306" eb="307">
      <t>ホウ</t>
    </rPh>
    <rPh sb="307" eb="309">
      <t>テキヨウ</t>
    </rPh>
    <rPh sb="310" eb="313">
      <t>イッタイテキ</t>
    </rPh>
    <rPh sb="314" eb="316">
      <t>ジッシ</t>
    </rPh>
    <rPh sb="319" eb="321">
      <t>ケイエイ</t>
    </rPh>
    <rPh sb="321" eb="323">
      <t>ジョウキョウ</t>
    </rPh>
    <rPh sb="324" eb="326">
      <t>カイゼン</t>
    </rPh>
    <rPh sb="327" eb="328">
      <t>ハカ</t>
    </rPh>
    <rPh sb="331" eb="333">
      <t>アンゼン</t>
    </rPh>
    <rPh sb="334" eb="337">
      <t>スイドウスイ</t>
    </rPh>
    <rPh sb="338" eb="340">
      <t>アンテイ</t>
    </rPh>
    <rPh sb="342" eb="344">
      <t>キョウキュウ</t>
    </rPh>
    <rPh sb="346" eb="348">
      <t>ショウライ</t>
    </rPh>
    <rPh sb="352" eb="354">
      <t>ジゾク</t>
    </rPh>
    <rPh sb="354" eb="356">
      <t>カノウ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</si>
</sst>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formatCode="#,##0.00;&quot;△&quot;#,##0.00;&quot;-&quot;">
                  <c:v>0.25</c:v>
                </c:pt>
                <c:pt idx="4" formatCode="#,##0.00;&quot;△&quot;#,##0.00;&quot;-&quot;">
                  <c:v>0.13</c:v>
                </c:pt>
              </c:numCache>
            </c:numRef>
          </c:val>
          <c:extLst>
            <c:ext xmlns:c16="http://schemas.microsoft.com/office/drawing/2014/chart" uri="{C3380CC4-5D6E-409C-BE32-E72D297353CC}">
              <c16:uniqueId val="{00000000-625A-41AC-8EA6-333E864F616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c:ext xmlns:c16="http://schemas.microsoft.com/office/drawing/2014/chart" uri="{C3380CC4-5D6E-409C-BE32-E72D297353CC}">
              <c16:uniqueId val="{00000001-625A-41AC-8EA6-333E864F616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42.12</c:v>
                </c:pt>
                <c:pt idx="1">
                  <c:v>40.090000000000003</c:v>
                </c:pt>
                <c:pt idx="2">
                  <c:v>38.85</c:v>
                </c:pt>
                <c:pt idx="3">
                  <c:v>38.840000000000003</c:v>
                </c:pt>
                <c:pt idx="4">
                  <c:v>39.299999999999997</c:v>
                </c:pt>
              </c:numCache>
            </c:numRef>
          </c:val>
          <c:extLst>
            <c:ext xmlns:c16="http://schemas.microsoft.com/office/drawing/2014/chart" uri="{C3380CC4-5D6E-409C-BE32-E72D297353CC}">
              <c16:uniqueId val="{00000000-DF99-4CA5-B40A-ADD9EAA375C0}"/>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c:ext xmlns:c16="http://schemas.microsoft.com/office/drawing/2014/chart" uri="{C3380CC4-5D6E-409C-BE32-E72D297353CC}">
              <c16:uniqueId val="{00000001-DF99-4CA5-B40A-ADD9EAA375C0}"/>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74.05</c:v>
                </c:pt>
                <c:pt idx="1">
                  <c:v>79.150000000000006</c:v>
                </c:pt>
                <c:pt idx="2">
                  <c:v>76.58</c:v>
                </c:pt>
                <c:pt idx="3">
                  <c:v>75.099999999999994</c:v>
                </c:pt>
                <c:pt idx="4">
                  <c:v>72.790000000000006</c:v>
                </c:pt>
              </c:numCache>
            </c:numRef>
          </c:val>
          <c:extLst>
            <c:ext xmlns:c16="http://schemas.microsoft.com/office/drawing/2014/chart" uri="{C3380CC4-5D6E-409C-BE32-E72D297353CC}">
              <c16:uniqueId val="{00000000-A902-4C06-820F-B2BCFA648F0C}"/>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c:ext xmlns:c16="http://schemas.microsoft.com/office/drawing/2014/chart" uri="{C3380CC4-5D6E-409C-BE32-E72D297353CC}">
              <c16:uniqueId val="{00000001-A902-4C06-820F-B2BCFA648F0C}"/>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44.22</c:v>
                </c:pt>
                <c:pt idx="1">
                  <c:v>48.08</c:v>
                </c:pt>
                <c:pt idx="2">
                  <c:v>38.79</c:v>
                </c:pt>
                <c:pt idx="3">
                  <c:v>40.68</c:v>
                </c:pt>
                <c:pt idx="4">
                  <c:v>56.29</c:v>
                </c:pt>
              </c:numCache>
            </c:numRef>
          </c:val>
          <c:extLst>
            <c:ext xmlns:c16="http://schemas.microsoft.com/office/drawing/2014/chart" uri="{C3380CC4-5D6E-409C-BE32-E72D297353CC}">
              <c16:uniqueId val="{00000000-EA46-4E79-A878-F19F2031C013}"/>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c:ext xmlns:c16="http://schemas.microsoft.com/office/drawing/2014/chart" uri="{C3380CC4-5D6E-409C-BE32-E72D297353CC}">
              <c16:uniqueId val="{00000001-EA46-4E79-A878-F19F2031C013}"/>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54-49BD-A944-1820CF3E7F55}"/>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54-49BD-A944-1820CF3E7F55}"/>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99-4450-8C2B-907C1976857F}"/>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99-4450-8C2B-907C1976857F}"/>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B0-4DF4-81BA-58DC01B17144}"/>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B0-4DF4-81BA-58DC01B17144}"/>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72-4A9E-AF26-19395BA6ADA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72-4A9E-AF26-19395BA6ADA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2391.39</c:v>
                </c:pt>
                <c:pt idx="1">
                  <c:v>2139.5</c:v>
                </c:pt>
                <c:pt idx="2">
                  <c:v>1903.51</c:v>
                </c:pt>
                <c:pt idx="3">
                  <c:v>1604.73</c:v>
                </c:pt>
                <c:pt idx="4">
                  <c:v>1347.84</c:v>
                </c:pt>
              </c:numCache>
            </c:numRef>
          </c:val>
          <c:extLst>
            <c:ext xmlns:c16="http://schemas.microsoft.com/office/drawing/2014/chart" uri="{C3380CC4-5D6E-409C-BE32-E72D297353CC}">
              <c16:uniqueId val="{00000000-C046-4DE6-A7D6-08B33616763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c:ext xmlns:c16="http://schemas.microsoft.com/office/drawing/2014/chart" uri="{C3380CC4-5D6E-409C-BE32-E72D297353CC}">
              <c16:uniqueId val="{00000001-C046-4DE6-A7D6-08B33616763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19.309999999999999</c:v>
                </c:pt>
                <c:pt idx="1">
                  <c:v>17.29</c:v>
                </c:pt>
                <c:pt idx="2">
                  <c:v>18.87</c:v>
                </c:pt>
                <c:pt idx="3">
                  <c:v>18.59</c:v>
                </c:pt>
                <c:pt idx="4">
                  <c:v>19.47</c:v>
                </c:pt>
              </c:numCache>
            </c:numRef>
          </c:val>
          <c:extLst>
            <c:ext xmlns:c16="http://schemas.microsoft.com/office/drawing/2014/chart" uri="{C3380CC4-5D6E-409C-BE32-E72D297353CC}">
              <c16:uniqueId val="{00000000-A75C-45BA-AD12-E24EAD5EE2F5}"/>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c:ext xmlns:c16="http://schemas.microsoft.com/office/drawing/2014/chart" uri="{C3380CC4-5D6E-409C-BE32-E72D297353CC}">
              <c16:uniqueId val="{00000001-A75C-45BA-AD12-E24EAD5EE2F5}"/>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562.55999999999995</c:v>
                </c:pt>
                <c:pt idx="1">
                  <c:v>616.37</c:v>
                </c:pt>
                <c:pt idx="2">
                  <c:v>576.88</c:v>
                </c:pt>
                <c:pt idx="3">
                  <c:v>592.41999999999996</c:v>
                </c:pt>
                <c:pt idx="4">
                  <c:v>561.29</c:v>
                </c:pt>
              </c:numCache>
            </c:numRef>
          </c:val>
          <c:extLst>
            <c:ext xmlns:c16="http://schemas.microsoft.com/office/drawing/2014/chart" uri="{C3380CC4-5D6E-409C-BE32-E72D297353CC}">
              <c16:uniqueId val="{00000000-70D2-482F-9B82-E2C2F76DE5FC}"/>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c:ext xmlns:c16="http://schemas.microsoft.com/office/drawing/2014/chart" uri="{C3380CC4-5D6E-409C-BE32-E72D297353CC}">
              <c16:uniqueId val="{00000001-70D2-482F-9B82-E2C2F76DE5FC}"/>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福島県　郡山市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2"/>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D3</v>
      </c>
      <c r="X8" s="65"/>
      <c r="Y8" s="65"/>
      <c r="Z8" s="65"/>
      <c r="AA8" s="65"/>
      <c r="AB8" s="65"/>
      <c r="AC8" s="65"/>
      <c r="AD8" s="65" t="str">
        <f>データ!$M$6</f>
        <v>非設置</v>
      </c>
      <c r="AE8" s="65"/>
      <c r="AF8" s="65"/>
      <c r="AG8" s="65"/>
      <c r="AH8" s="65"/>
      <c r="AI8" s="65"/>
      <c r="AJ8" s="65"/>
      <c r="AK8" s="2"/>
      <c r="AL8" s="54">
        <f>データ!$R$6</f>
        <v>319702</v>
      </c>
      <c r="AM8" s="54"/>
      <c r="AN8" s="54"/>
      <c r="AO8" s="54"/>
      <c r="AP8" s="54"/>
      <c r="AQ8" s="54"/>
      <c r="AR8" s="54"/>
      <c r="AS8" s="54"/>
      <c r="AT8" s="44">
        <f>データ!$S$6</f>
        <v>757.2</v>
      </c>
      <c r="AU8" s="44"/>
      <c r="AV8" s="44"/>
      <c r="AW8" s="44"/>
      <c r="AX8" s="44"/>
      <c r="AY8" s="44"/>
      <c r="AZ8" s="44"/>
      <c r="BA8" s="44"/>
      <c r="BB8" s="44">
        <f>データ!$T$6</f>
        <v>422.22</v>
      </c>
      <c r="BC8" s="44"/>
      <c r="BD8" s="44"/>
      <c r="BE8" s="44"/>
      <c r="BF8" s="44"/>
      <c r="BG8" s="44"/>
      <c r="BH8" s="44"/>
      <c r="BI8" s="44"/>
      <c r="BJ8" s="3"/>
      <c r="BK8" s="3"/>
      <c r="BL8" s="66" t="s">
        <v>10</v>
      </c>
      <c r="BM8" s="67"/>
      <c r="BN8" s="55" t="s">
        <v>11</v>
      </c>
      <c r="BO8" s="55"/>
      <c r="BP8" s="55"/>
      <c r="BQ8" s="55"/>
      <c r="BR8" s="55"/>
      <c r="BS8" s="55"/>
      <c r="BT8" s="55"/>
      <c r="BU8" s="55"/>
      <c r="BV8" s="55"/>
      <c r="BW8" s="55"/>
      <c r="BX8" s="55"/>
      <c r="BY8" s="56"/>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2"/>
      <c r="AE9" s="2"/>
      <c r="AF9" s="2"/>
      <c r="AG9" s="2"/>
      <c r="AH9" s="3"/>
      <c r="AI9" s="2"/>
      <c r="AJ9" s="2"/>
      <c r="AK9" s="2"/>
      <c r="AL9" s="57" t="s">
        <v>16</v>
      </c>
      <c r="AM9" s="57"/>
      <c r="AN9" s="57"/>
      <c r="AO9" s="57"/>
      <c r="AP9" s="57"/>
      <c r="AQ9" s="57"/>
      <c r="AR9" s="57"/>
      <c r="AS9" s="57"/>
      <c r="AT9" s="57" t="s">
        <v>17</v>
      </c>
      <c r="AU9" s="57"/>
      <c r="AV9" s="57"/>
      <c r="AW9" s="57"/>
      <c r="AX9" s="57"/>
      <c r="AY9" s="57"/>
      <c r="AZ9" s="57"/>
      <c r="BA9" s="57"/>
      <c r="BB9" s="57" t="s">
        <v>18</v>
      </c>
      <c r="BC9" s="57"/>
      <c r="BD9" s="57"/>
      <c r="BE9" s="57"/>
      <c r="BF9" s="57"/>
      <c r="BG9" s="57"/>
      <c r="BH9" s="57"/>
      <c r="BI9" s="57"/>
      <c r="BJ9" s="3"/>
      <c r="BK9" s="3"/>
      <c r="BL9" s="58" t="s">
        <v>19</v>
      </c>
      <c r="BM9" s="59"/>
      <c r="BN9" s="60" t="s">
        <v>20</v>
      </c>
      <c r="BO9" s="60"/>
      <c r="BP9" s="60"/>
      <c r="BQ9" s="60"/>
      <c r="BR9" s="60"/>
      <c r="BS9" s="60"/>
      <c r="BT9" s="60"/>
      <c r="BU9" s="60"/>
      <c r="BV9" s="60"/>
      <c r="BW9" s="60"/>
      <c r="BX9" s="60"/>
      <c r="BY9" s="61"/>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1.06</v>
      </c>
      <c r="Q10" s="44"/>
      <c r="R10" s="44"/>
      <c r="S10" s="44"/>
      <c r="T10" s="44"/>
      <c r="U10" s="44"/>
      <c r="V10" s="44"/>
      <c r="W10" s="54">
        <f>データ!$Q$6</f>
        <v>1683</v>
      </c>
      <c r="X10" s="54"/>
      <c r="Y10" s="54"/>
      <c r="Z10" s="54"/>
      <c r="AA10" s="54"/>
      <c r="AB10" s="54"/>
      <c r="AC10" s="54"/>
      <c r="AD10" s="2"/>
      <c r="AE10" s="2"/>
      <c r="AF10" s="2"/>
      <c r="AG10" s="2"/>
      <c r="AH10" s="2"/>
      <c r="AI10" s="2"/>
      <c r="AJ10" s="2"/>
      <c r="AK10" s="2"/>
      <c r="AL10" s="54">
        <f>データ!$U$6</f>
        <v>3380</v>
      </c>
      <c r="AM10" s="54"/>
      <c r="AN10" s="54"/>
      <c r="AO10" s="54"/>
      <c r="AP10" s="54"/>
      <c r="AQ10" s="54"/>
      <c r="AR10" s="54"/>
      <c r="AS10" s="54"/>
      <c r="AT10" s="44">
        <f>データ!$V$6</f>
        <v>246.23</v>
      </c>
      <c r="AU10" s="44"/>
      <c r="AV10" s="44"/>
      <c r="AW10" s="44"/>
      <c r="AX10" s="44"/>
      <c r="AY10" s="44"/>
      <c r="AZ10" s="44"/>
      <c r="BA10" s="44"/>
      <c r="BB10" s="44">
        <f>データ!$W$6</f>
        <v>13.73</v>
      </c>
      <c r="BC10" s="44"/>
      <c r="BD10" s="44"/>
      <c r="BE10" s="44"/>
      <c r="BF10" s="44"/>
      <c r="BG10" s="44"/>
      <c r="BH10" s="44"/>
      <c r="BI10" s="44"/>
      <c r="BJ10" s="2"/>
      <c r="BK10" s="2"/>
      <c r="BL10" s="45" t="s">
        <v>21</v>
      </c>
      <c r="BM10" s="46"/>
      <c r="BN10" s="47" t="s">
        <v>22</v>
      </c>
      <c r="BO10" s="47"/>
      <c r="BP10" s="47"/>
      <c r="BQ10" s="47"/>
      <c r="BR10" s="47"/>
      <c r="BS10" s="47"/>
      <c r="BT10" s="47"/>
      <c r="BU10" s="47"/>
      <c r="BV10" s="47"/>
      <c r="BW10" s="47"/>
      <c r="BX10" s="47"/>
      <c r="BY10" s="4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9" t="s">
        <v>23</v>
      </c>
      <c r="BM11" s="49"/>
      <c r="BN11" s="49"/>
      <c r="BO11" s="49"/>
      <c r="BP11" s="49"/>
      <c r="BQ11" s="49"/>
      <c r="BR11" s="49"/>
      <c r="BS11" s="49"/>
      <c r="BT11" s="49"/>
      <c r="BU11" s="49"/>
      <c r="BV11" s="49"/>
      <c r="BW11" s="49"/>
      <c r="BX11" s="49"/>
      <c r="BY11" s="49"/>
      <c r="BZ11" s="4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9"/>
      <c r="BM12" s="49"/>
      <c r="BN12" s="49"/>
      <c r="BO12" s="49"/>
      <c r="BP12" s="49"/>
      <c r="BQ12" s="49"/>
      <c r="BR12" s="49"/>
      <c r="BS12" s="49"/>
      <c r="BT12" s="49"/>
      <c r="BU12" s="49"/>
      <c r="BV12" s="49"/>
      <c r="BW12" s="49"/>
      <c r="BX12" s="49"/>
      <c r="BY12" s="49"/>
      <c r="BZ12" s="4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0"/>
      <c r="BM13" s="50"/>
      <c r="BN13" s="50"/>
      <c r="BO13" s="50"/>
      <c r="BP13" s="50"/>
      <c r="BQ13" s="50"/>
      <c r="BR13" s="50"/>
      <c r="BS13" s="50"/>
      <c r="BT13" s="50"/>
      <c r="BU13" s="50"/>
      <c r="BV13" s="50"/>
      <c r="BW13" s="50"/>
      <c r="BX13" s="50"/>
      <c r="BY13" s="50"/>
      <c r="BZ13" s="50"/>
    </row>
    <row r="14" spans="1:78" ht="13.5" customHeight="1" x14ac:dyDescent="0.15">
      <c r="A14" s="2"/>
      <c r="B14" s="51" t="s">
        <v>24</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35" t="s">
        <v>25</v>
      </c>
      <c r="BM14" s="36"/>
      <c r="BN14" s="36"/>
      <c r="BO14" s="36"/>
      <c r="BP14" s="36"/>
      <c r="BQ14" s="36"/>
      <c r="BR14" s="36"/>
      <c r="BS14" s="36"/>
      <c r="BT14" s="36"/>
      <c r="BU14" s="36"/>
      <c r="BV14" s="36"/>
      <c r="BW14" s="36"/>
      <c r="BX14" s="36"/>
      <c r="BY14" s="36"/>
      <c r="BZ14" s="37"/>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8"/>
      <c r="BM15" s="39"/>
      <c r="BN15" s="39"/>
      <c r="BO15" s="39"/>
      <c r="BP15" s="39"/>
      <c r="BQ15" s="39"/>
      <c r="BR15" s="39"/>
      <c r="BS15" s="39"/>
      <c r="BT15" s="39"/>
      <c r="BU15" s="39"/>
      <c r="BV15" s="39"/>
      <c r="BW15" s="39"/>
      <c r="BX15" s="39"/>
      <c r="BY15" s="39"/>
      <c r="BZ15" s="4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116</v>
      </c>
      <c r="BM16" s="78"/>
      <c r="BN16" s="78"/>
      <c r="BO16" s="78"/>
      <c r="BP16" s="78"/>
      <c r="BQ16" s="78"/>
      <c r="BR16" s="78"/>
      <c r="BS16" s="78"/>
      <c r="BT16" s="78"/>
      <c r="BU16" s="78"/>
      <c r="BV16" s="78"/>
      <c r="BW16" s="78"/>
      <c r="BX16" s="78"/>
      <c r="BY16" s="78"/>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78"/>
      <c r="BN17" s="78"/>
      <c r="BO17" s="78"/>
      <c r="BP17" s="78"/>
      <c r="BQ17" s="78"/>
      <c r="BR17" s="78"/>
      <c r="BS17" s="78"/>
      <c r="BT17" s="78"/>
      <c r="BU17" s="78"/>
      <c r="BV17" s="78"/>
      <c r="BW17" s="78"/>
      <c r="BX17" s="78"/>
      <c r="BY17" s="78"/>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78"/>
      <c r="BN18" s="78"/>
      <c r="BO18" s="78"/>
      <c r="BP18" s="78"/>
      <c r="BQ18" s="78"/>
      <c r="BR18" s="78"/>
      <c r="BS18" s="78"/>
      <c r="BT18" s="78"/>
      <c r="BU18" s="78"/>
      <c r="BV18" s="78"/>
      <c r="BW18" s="78"/>
      <c r="BX18" s="78"/>
      <c r="BY18" s="78"/>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78"/>
      <c r="BN19" s="78"/>
      <c r="BO19" s="78"/>
      <c r="BP19" s="78"/>
      <c r="BQ19" s="78"/>
      <c r="BR19" s="78"/>
      <c r="BS19" s="78"/>
      <c r="BT19" s="78"/>
      <c r="BU19" s="78"/>
      <c r="BV19" s="78"/>
      <c r="BW19" s="78"/>
      <c r="BX19" s="78"/>
      <c r="BY19" s="78"/>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78"/>
      <c r="BN20" s="78"/>
      <c r="BO20" s="78"/>
      <c r="BP20" s="78"/>
      <c r="BQ20" s="78"/>
      <c r="BR20" s="78"/>
      <c r="BS20" s="78"/>
      <c r="BT20" s="78"/>
      <c r="BU20" s="78"/>
      <c r="BV20" s="78"/>
      <c r="BW20" s="78"/>
      <c r="BX20" s="78"/>
      <c r="BY20" s="78"/>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78"/>
      <c r="BN21" s="78"/>
      <c r="BO21" s="78"/>
      <c r="BP21" s="78"/>
      <c r="BQ21" s="78"/>
      <c r="BR21" s="78"/>
      <c r="BS21" s="78"/>
      <c r="BT21" s="78"/>
      <c r="BU21" s="78"/>
      <c r="BV21" s="78"/>
      <c r="BW21" s="78"/>
      <c r="BX21" s="78"/>
      <c r="BY21" s="78"/>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78"/>
      <c r="BN22" s="78"/>
      <c r="BO22" s="78"/>
      <c r="BP22" s="78"/>
      <c r="BQ22" s="78"/>
      <c r="BR22" s="78"/>
      <c r="BS22" s="78"/>
      <c r="BT22" s="78"/>
      <c r="BU22" s="78"/>
      <c r="BV22" s="78"/>
      <c r="BW22" s="78"/>
      <c r="BX22" s="78"/>
      <c r="BY22" s="78"/>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78"/>
      <c r="BN23" s="78"/>
      <c r="BO23" s="78"/>
      <c r="BP23" s="78"/>
      <c r="BQ23" s="78"/>
      <c r="BR23" s="78"/>
      <c r="BS23" s="78"/>
      <c r="BT23" s="78"/>
      <c r="BU23" s="78"/>
      <c r="BV23" s="78"/>
      <c r="BW23" s="78"/>
      <c r="BX23" s="78"/>
      <c r="BY23" s="78"/>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78"/>
      <c r="BN24" s="78"/>
      <c r="BO24" s="78"/>
      <c r="BP24" s="78"/>
      <c r="BQ24" s="78"/>
      <c r="BR24" s="78"/>
      <c r="BS24" s="78"/>
      <c r="BT24" s="78"/>
      <c r="BU24" s="78"/>
      <c r="BV24" s="78"/>
      <c r="BW24" s="78"/>
      <c r="BX24" s="78"/>
      <c r="BY24" s="78"/>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78"/>
      <c r="BN25" s="78"/>
      <c r="BO25" s="78"/>
      <c r="BP25" s="78"/>
      <c r="BQ25" s="78"/>
      <c r="BR25" s="78"/>
      <c r="BS25" s="78"/>
      <c r="BT25" s="78"/>
      <c r="BU25" s="78"/>
      <c r="BV25" s="78"/>
      <c r="BW25" s="78"/>
      <c r="BX25" s="78"/>
      <c r="BY25" s="78"/>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78"/>
      <c r="BN26" s="78"/>
      <c r="BO26" s="78"/>
      <c r="BP26" s="78"/>
      <c r="BQ26" s="78"/>
      <c r="BR26" s="78"/>
      <c r="BS26" s="78"/>
      <c r="BT26" s="78"/>
      <c r="BU26" s="78"/>
      <c r="BV26" s="78"/>
      <c r="BW26" s="78"/>
      <c r="BX26" s="78"/>
      <c r="BY26" s="78"/>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78"/>
      <c r="BN27" s="78"/>
      <c r="BO27" s="78"/>
      <c r="BP27" s="78"/>
      <c r="BQ27" s="78"/>
      <c r="BR27" s="78"/>
      <c r="BS27" s="78"/>
      <c r="BT27" s="78"/>
      <c r="BU27" s="78"/>
      <c r="BV27" s="78"/>
      <c r="BW27" s="78"/>
      <c r="BX27" s="78"/>
      <c r="BY27" s="78"/>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78"/>
      <c r="BN28" s="78"/>
      <c r="BO28" s="78"/>
      <c r="BP28" s="78"/>
      <c r="BQ28" s="78"/>
      <c r="BR28" s="78"/>
      <c r="BS28" s="78"/>
      <c r="BT28" s="78"/>
      <c r="BU28" s="78"/>
      <c r="BV28" s="78"/>
      <c r="BW28" s="78"/>
      <c r="BX28" s="78"/>
      <c r="BY28" s="78"/>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78"/>
      <c r="BN29" s="78"/>
      <c r="BO29" s="78"/>
      <c r="BP29" s="78"/>
      <c r="BQ29" s="78"/>
      <c r="BR29" s="78"/>
      <c r="BS29" s="78"/>
      <c r="BT29" s="78"/>
      <c r="BU29" s="78"/>
      <c r="BV29" s="78"/>
      <c r="BW29" s="78"/>
      <c r="BX29" s="78"/>
      <c r="BY29" s="78"/>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78"/>
      <c r="BN30" s="78"/>
      <c r="BO30" s="78"/>
      <c r="BP30" s="78"/>
      <c r="BQ30" s="78"/>
      <c r="BR30" s="78"/>
      <c r="BS30" s="78"/>
      <c r="BT30" s="78"/>
      <c r="BU30" s="78"/>
      <c r="BV30" s="78"/>
      <c r="BW30" s="78"/>
      <c r="BX30" s="78"/>
      <c r="BY30" s="78"/>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78"/>
      <c r="BN31" s="78"/>
      <c r="BO31" s="78"/>
      <c r="BP31" s="78"/>
      <c r="BQ31" s="78"/>
      <c r="BR31" s="78"/>
      <c r="BS31" s="78"/>
      <c r="BT31" s="78"/>
      <c r="BU31" s="78"/>
      <c r="BV31" s="78"/>
      <c r="BW31" s="78"/>
      <c r="BX31" s="78"/>
      <c r="BY31" s="78"/>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78"/>
      <c r="BN32" s="78"/>
      <c r="BO32" s="78"/>
      <c r="BP32" s="78"/>
      <c r="BQ32" s="78"/>
      <c r="BR32" s="78"/>
      <c r="BS32" s="78"/>
      <c r="BT32" s="78"/>
      <c r="BU32" s="78"/>
      <c r="BV32" s="78"/>
      <c r="BW32" s="78"/>
      <c r="BX32" s="78"/>
      <c r="BY32" s="78"/>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78"/>
      <c r="BN33" s="78"/>
      <c r="BO33" s="78"/>
      <c r="BP33" s="78"/>
      <c r="BQ33" s="78"/>
      <c r="BR33" s="78"/>
      <c r="BS33" s="78"/>
      <c r="BT33" s="78"/>
      <c r="BU33" s="78"/>
      <c r="BV33" s="78"/>
      <c r="BW33" s="78"/>
      <c r="BX33" s="78"/>
      <c r="BY33" s="78"/>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78"/>
      <c r="BN34" s="78"/>
      <c r="BO34" s="78"/>
      <c r="BP34" s="78"/>
      <c r="BQ34" s="78"/>
      <c r="BR34" s="78"/>
      <c r="BS34" s="78"/>
      <c r="BT34" s="78"/>
      <c r="BU34" s="78"/>
      <c r="BV34" s="78"/>
      <c r="BW34" s="78"/>
      <c r="BX34" s="78"/>
      <c r="BY34" s="78"/>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78"/>
      <c r="BN35" s="78"/>
      <c r="BO35" s="78"/>
      <c r="BP35" s="78"/>
      <c r="BQ35" s="78"/>
      <c r="BR35" s="78"/>
      <c r="BS35" s="78"/>
      <c r="BT35" s="78"/>
      <c r="BU35" s="78"/>
      <c r="BV35" s="78"/>
      <c r="BW35" s="78"/>
      <c r="BX35" s="78"/>
      <c r="BY35" s="78"/>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78"/>
      <c r="BN36" s="78"/>
      <c r="BO36" s="78"/>
      <c r="BP36" s="78"/>
      <c r="BQ36" s="78"/>
      <c r="BR36" s="78"/>
      <c r="BS36" s="78"/>
      <c r="BT36" s="78"/>
      <c r="BU36" s="78"/>
      <c r="BV36" s="78"/>
      <c r="BW36" s="78"/>
      <c r="BX36" s="78"/>
      <c r="BY36" s="78"/>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78"/>
      <c r="BN37" s="78"/>
      <c r="BO37" s="78"/>
      <c r="BP37" s="78"/>
      <c r="BQ37" s="78"/>
      <c r="BR37" s="78"/>
      <c r="BS37" s="78"/>
      <c r="BT37" s="78"/>
      <c r="BU37" s="78"/>
      <c r="BV37" s="78"/>
      <c r="BW37" s="78"/>
      <c r="BX37" s="78"/>
      <c r="BY37" s="78"/>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78"/>
      <c r="BN38" s="78"/>
      <c r="BO38" s="78"/>
      <c r="BP38" s="78"/>
      <c r="BQ38" s="78"/>
      <c r="BR38" s="78"/>
      <c r="BS38" s="78"/>
      <c r="BT38" s="78"/>
      <c r="BU38" s="78"/>
      <c r="BV38" s="78"/>
      <c r="BW38" s="78"/>
      <c r="BX38" s="78"/>
      <c r="BY38" s="78"/>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78"/>
      <c r="BN39" s="78"/>
      <c r="BO39" s="78"/>
      <c r="BP39" s="78"/>
      <c r="BQ39" s="78"/>
      <c r="BR39" s="78"/>
      <c r="BS39" s="78"/>
      <c r="BT39" s="78"/>
      <c r="BU39" s="78"/>
      <c r="BV39" s="78"/>
      <c r="BW39" s="78"/>
      <c r="BX39" s="78"/>
      <c r="BY39" s="78"/>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78"/>
      <c r="BN40" s="78"/>
      <c r="BO40" s="78"/>
      <c r="BP40" s="78"/>
      <c r="BQ40" s="78"/>
      <c r="BR40" s="78"/>
      <c r="BS40" s="78"/>
      <c r="BT40" s="78"/>
      <c r="BU40" s="78"/>
      <c r="BV40" s="78"/>
      <c r="BW40" s="78"/>
      <c r="BX40" s="78"/>
      <c r="BY40" s="78"/>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78"/>
      <c r="BN41" s="78"/>
      <c r="BO41" s="78"/>
      <c r="BP41" s="78"/>
      <c r="BQ41" s="78"/>
      <c r="BR41" s="78"/>
      <c r="BS41" s="78"/>
      <c r="BT41" s="78"/>
      <c r="BU41" s="78"/>
      <c r="BV41" s="78"/>
      <c r="BW41" s="78"/>
      <c r="BX41" s="78"/>
      <c r="BY41" s="78"/>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78"/>
      <c r="BN42" s="78"/>
      <c r="BO42" s="78"/>
      <c r="BP42" s="78"/>
      <c r="BQ42" s="78"/>
      <c r="BR42" s="78"/>
      <c r="BS42" s="78"/>
      <c r="BT42" s="78"/>
      <c r="BU42" s="78"/>
      <c r="BV42" s="78"/>
      <c r="BW42" s="78"/>
      <c r="BX42" s="78"/>
      <c r="BY42" s="78"/>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78"/>
      <c r="BN43" s="78"/>
      <c r="BO43" s="78"/>
      <c r="BP43" s="78"/>
      <c r="BQ43" s="78"/>
      <c r="BR43" s="78"/>
      <c r="BS43" s="78"/>
      <c r="BT43" s="78"/>
      <c r="BU43" s="78"/>
      <c r="BV43" s="78"/>
      <c r="BW43" s="78"/>
      <c r="BX43" s="78"/>
      <c r="BY43" s="78"/>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5" t="s">
        <v>26</v>
      </c>
      <c r="BM45" s="36"/>
      <c r="BN45" s="36"/>
      <c r="BO45" s="36"/>
      <c r="BP45" s="36"/>
      <c r="BQ45" s="36"/>
      <c r="BR45" s="36"/>
      <c r="BS45" s="36"/>
      <c r="BT45" s="36"/>
      <c r="BU45" s="36"/>
      <c r="BV45" s="36"/>
      <c r="BW45" s="36"/>
      <c r="BX45" s="36"/>
      <c r="BY45" s="36"/>
      <c r="BZ45" s="3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8"/>
      <c r="BM46" s="39"/>
      <c r="BN46" s="39"/>
      <c r="BO46" s="39"/>
      <c r="BP46" s="39"/>
      <c r="BQ46" s="39"/>
      <c r="BR46" s="39"/>
      <c r="BS46" s="39"/>
      <c r="BT46" s="39"/>
      <c r="BU46" s="39"/>
      <c r="BV46" s="39"/>
      <c r="BW46" s="39"/>
      <c r="BX46" s="39"/>
      <c r="BY46" s="39"/>
      <c r="BZ46" s="4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117</v>
      </c>
      <c r="BM47" s="78"/>
      <c r="BN47" s="78"/>
      <c r="BO47" s="78"/>
      <c r="BP47" s="78"/>
      <c r="BQ47" s="78"/>
      <c r="BR47" s="78"/>
      <c r="BS47" s="78"/>
      <c r="BT47" s="78"/>
      <c r="BU47" s="78"/>
      <c r="BV47" s="78"/>
      <c r="BW47" s="78"/>
      <c r="BX47" s="78"/>
      <c r="BY47" s="78"/>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78"/>
      <c r="BN48" s="78"/>
      <c r="BO48" s="78"/>
      <c r="BP48" s="78"/>
      <c r="BQ48" s="78"/>
      <c r="BR48" s="78"/>
      <c r="BS48" s="78"/>
      <c r="BT48" s="78"/>
      <c r="BU48" s="78"/>
      <c r="BV48" s="78"/>
      <c r="BW48" s="78"/>
      <c r="BX48" s="78"/>
      <c r="BY48" s="78"/>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78"/>
      <c r="BN49" s="78"/>
      <c r="BO49" s="78"/>
      <c r="BP49" s="78"/>
      <c r="BQ49" s="78"/>
      <c r="BR49" s="78"/>
      <c r="BS49" s="78"/>
      <c r="BT49" s="78"/>
      <c r="BU49" s="78"/>
      <c r="BV49" s="78"/>
      <c r="BW49" s="78"/>
      <c r="BX49" s="78"/>
      <c r="BY49" s="78"/>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78"/>
      <c r="BN50" s="78"/>
      <c r="BO50" s="78"/>
      <c r="BP50" s="78"/>
      <c r="BQ50" s="78"/>
      <c r="BR50" s="78"/>
      <c r="BS50" s="78"/>
      <c r="BT50" s="78"/>
      <c r="BU50" s="78"/>
      <c r="BV50" s="78"/>
      <c r="BW50" s="78"/>
      <c r="BX50" s="78"/>
      <c r="BY50" s="78"/>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78"/>
      <c r="BN51" s="78"/>
      <c r="BO51" s="78"/>
      <c r="BP51" s="78"/>
      <c r="BQ51" s="78"/>
      <c r="BR51" s="78"/>
      <c r="BS51" s="78"/>
      <c r="BT51" s="78"/>
      <c r="BU51" s="78"/>
      <c r="BV51" s="78"/>
      <c r="BW51" s="78"/>
      <c r="BX51" s="78"/>
      <c r="BY51" s="78"/>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78"/>
      <c r="BN52" s="78"/>
      <c r="BO52" s="78"/>
      <c r="BP52" s="78"/>
      <c r="BQ52" s="78"/>
      <c r="BR52" s="78"/>
      <c r="BS52" s="78"/>
      <c r="BT52" s="78"/>
      <c r="BU52" s="78"/>
      <c r="BV52" s="78"/>
      <c r="BW52" s="78"/>
      <c r="BX52" s="78"/>
      <c r="BY52" s="78"/>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78"/>
      <c r="BN53" s="78"/>
      <c r="BO53" s="78"/>
      <c r="BP53" s="78"/>
      <c r="BQ53" s="78"/>
      <c r="BR53" s="78"/>
      <c r="BS53" s="78"/>
      <c r="BT53" s="78"/>
      <c r="BU53" s="78"/>
      <c r="BV53" s="78"/>
      <c r="BW53" s="78"/>
      <c r="BX53" s="78"/>
      <c r="BY53" s="78"/>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78"/>
      <c r="BN54" s="78"/>
      <c r="BO54" s="78"/>
      <c r="BP54" s="78"/>
      <c r="BQ54" s="78"/>
      <c r="BR54" s="78"/>
      <c r="BS54" s="78"/>
      <c r="BT54" s="78"/>
      <c r="BU54" s="78"/>
      <c r="BV54" s="78"/>
      <c r="BW54" s="78"/>
      <c r="BX54" s="78"/>
      <c r="BY54" s="78"/>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78"/>
      <c r="BN55" s="78"/>
      <c r="BO55" s="78"/>
      <c r="BP55" s="78"/>
      <c r="BQ55" s="78"/>
      <c r="BR55" s="78"/>
      <c r="BS55" s="78"/>
      <c r="BT55" s="78"/>
      <c r="BU55" s="78"/>
      <c r="BV55" s="78"/>
      <c r="BW55" s="78"/>
      <c r="BX55" s="78"/>
      <c r="BY55" s="78"/>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78"/>
      <c r="BN56" s="78"/>
      <c r="BO56" s="78"/>
      <c r="BP56" s="78"/>
      <c r="BQ56" s="78"/>
      <c r="BR56" s="78"/>
      <c r="BS56" s="78"/>
      <c r="BT56" s="78"/>
      <c r="BU56" s="78"/>
      <c r="BV56" s="78"/>
      <c r="BW56" s="78"/>
      <c r="BX56" s="78"/>
      <c r="BY56" s="78"/>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78"/>
      <c r="BN57" s="78"/>
      <c r="BO57" s="78"/>
      <c r="BP57" s="78"/>
      <c r="BQ57" s="78"/>
      <c r="BR57" s="78"/>
      <c r="BS57" s="78"/>
      <c r="BT57" s="78"/>
      <c r="BU57" s="78"/>
      <c r="BV57" s="78"/>
      <c r="BW57" s="78"/>
      <c r="BX57" s="78"/>
      <c r="BY57" s="78"/>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78"/>
      <c r="BN58" s="78"/>
      <c r="BO58" s="78"/>
      <c r="BP58" s="78"/>
      <c r="BQ58" s="78"/>
      <c r="BR58" s="78"/>
      <c r="BS58" s="78"/>
      <c r="BT58" s="78"/>
      <c r="BU58" s="78"/>
      <c r="BV58" s="78"/>
      <c r="BW58" s="78"/>
      <c r="BX58" s="78"/>
      <c r="BY58" s="78"/>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78"/>
      <c r="BN59" s="78"/>
      <c r="BO59" s="78"/>
      <c r="BP59" s="78"/>
      <c r="BQ59" s="78"/>
      <c r="BR59" s="78"/>
      <c r="BS59" s="78"/>
      <c r="BT59" s="78"/>
      <c r="BU59" s="78"/>
      <c r="BV59" s="78"/>
      <c r="BW59" s="78"/>
      <c r="BX59" s="78"/>
      <c r="BY59" s="78"/>
      <c r="BZ59" s="31"/>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0"/>
      <c r="BM60" s="78"/>
      <c r="BN60" s="78"/>
      <c r="BO60" s="78"/>
      <c r="BP60" s="78"/>
      <c r="BQ60" s="78"/>
      <c r="BR60" s="78"/>
      <c r="BS60" s="78"/>
      <c r="BT60" s="78"/>
      <c r="BU60" s="78"/>
      <c r="BV60" s="78"/>
      <c r="BW60" s="78"/>
      <c r="BX60" s="78"/>
      <c r="BY60" s="78"/>
      <c r="BZ60" s="31"/>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0"/>
      <c r="BM61" s="78"/>
      <c r="BN61" s="78"/>
      <c r="BO61" s="78"/>
      <c r="BP61" s="78"/>
      <c r="BQ61" s="78"/>
      <c r="BR61" s="78"/>
      <c r="BS61" s="78"/>
      <c r="BT61" s="78"/>
      <c r="BU61" s="78"/>
      <c r="BV61" s="78"/>
      <c r="BW61" s="78"/>
      <c r="BX61" s="78"/>
      <c r="BY61" s="78"/>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78"/>
      <c r="BN62" s="78"/>
      <c r="BO62" s="78"/>
      <c r="BP62" s="78"/>
      <c r="BQ62" s="78"/>
      <c r="BR62" s="78"/>
      <c r="BS62" s="78"/>
      <c r="BT62" s="78"/>
      <c r="BU62" s="78"/>
      <c r="BV62" s="78"/>
      <c r="BW62" s="78"/>
      <c r="BX62" s="78"/>
      <c r="BY62" s="78"/>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5" t="s">
        <v>28</v>
      </c>
      <c r="BM64" s="36"/>
      <c r="BN64" s="36"/>
      <c r="BO64" s="36"/>
      <c r="BP64" s="36"/>
      <c r="BQ64" s="36"/>
      <c r="BR64" s="36"/>
      <c r="BS64" s="36"/>
      <c r="BT64" s="36"/>
      <c r="BU64" s="36"/>
      <c r="BV64" s="36"/>
      <c r="BW64" s="36"/>
      <c r="BX64" s="36"/>
      <c r="BY64" s="36"/>
      <c r="BZ64" s="3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8"/>
      <c r="BM65" s="39"/>
      <c r="BN65" s="39"/>
      <c r="BO65" s="39"/>
      <c r="BP65" s="39"/>
      <c r="BQ65" s="39"/>
      <c r="BR65" s="39"/>
      <c r="BS65" s="39"/>
      <c r="BT65" s="39"/>
      <c r="BU65" s="39"/>
      <c r="BV65" s="39"/>
      <c r="BW65" s="39"/>
      <c r="BX65" s="39"/>
      <c r="BY65" s="39"/>
      <c r="BZ65" s="4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118</v>
      </c>
      <c r="BM66" s="78"/>
      <c r="BN66" s="78"/>
      <c r="BO66" s="78"/>
      <c r="BP66" s="78"/>
      <c r="BQ66" s="78"/>
      <c r="BR66" s="78"/>
      <c r="BS66" s="78"/>
      <c r="BT66" s="78"/>
      <c r="BU66" s="78"/>
      <c r="BV66" s="78"/>
      <c r="BW66" s="78"/>
      <c r="BX66" s="78"/>
      <c r="BY66" s="78"/>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78"/>
      <c r="BN67" s="78"/>
      <c r="BO67" s="78"/>
      <c r="BP67" s="78"/>
      <c r="BQ67" s="78"/>
      <c r="BR67" s="78"/>
      <c r="BS67" s="78"/>
      <c r="BT67" s="78"/>
      <c r="BU67" s="78"/>
      <c r="BV67" s="78"/>
      <c r="BW67" s="78"/>
      <c r="BX67" s="78"/>
      <c r="BY67" s="78"/>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78"/>
      <c r="BN68" s="78"/>
      <c r="BO68" s="78"/>
      <c r="BP68" s="78"/>
      <c r="BQ68" s="78"/>
      <c r="BR68" s="78"/>
      <c r="BS68" s="78"/>
      <c r="BT68" s="78"/>
      <c r="BU68" s="78"/>
      <c r="BV68" s="78"/>
      <c r="BW68" s="78"/>
      <c r="BX68" s="78"/>
      <c r="BY68" s="78"/>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78"/>
      <c r="BN69" s="78"/>
      <c r="BO69" s="78"/>
      <c r="BP69" s="78"/>
      <c r="BQ69" s="78"/>
      <c r="BR69" s="78"/>
      <c r="BS69" s="78"/>
      <c r="BT69" s="78"/>
      <c r="BU69" s="78"/>
      <c r="BV69" s="78"/>
      <c r="BW69" s="78"/>
      <c r="BX69" s="78"/>
      <c r="BY69" s="78"/>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78"/>
      <c r="BN70" s="78"/>
      <c r="BO70" s="78"/>
      <c r="BP70" s="78"/>
      <c r="BQ70" s="78"/>
      <c r="BR70" s="78"/>
      <c r="BS70" s="78"/>
      <c r="BT70" s="78"/>
      <c r="BU70" s="78"/>
      <c r="BV70" s="78"/>
      <c r="BW70" s="78"/>
      <c r="BX70" s="78"/>
      <c r="BY70" s="78"/>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78"/>
      <c r="BN71" s="78"/>
      <c r="BO71" s="78"/>
      <c r="BP71" s="78"/>
      <c r="BQ71" s="78"/>
      <c r="BR71" s="78"/>
      <c r="BS71" s="78"/>
      <c r="BT71" s="78"/>
      <c r="BU71" s="78"/>
      <c r="BV71" s="78"/>
      <c r="BW71" s="78"/>
      <c r="BX71" s="78"/>
      <c r="BY71" s="78"/>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78"/>
      <c r="BN72" s="78"/>
      <c r="BO72" s="78"/>
      <c r="BP72" s="78"/>
      <c r="BQ72" s="78"/>
      <c r="BR72" s="78"/>
      <c r="BS72" s="78"/>
      <c r="BT72" s="78"/>
      <c r="BU72" s="78"/>
      <c r="BV72" s="78"/>
      <c r="BW72" s="78"/>
      <c r="BX72" s="78"/>
      <c r="BY72" s="78"/>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78"/>
      <c r="BN73" s="78"/>
      <c r="BO73" s="78"/>
      <c r="BP73" s="78"/>
      <c r="BQ73" s="78"/>
      <c r="BR73" s="78"/>
      <c r="BS73" s="78"/>
      <c r="BT73" s="78"/>
      <c r="BU73" s="78"/>
      <c r="BV73" s="78"/>
      <c r="BW73" s="78"/>
      <c r="BX73" s="78"/>
      <c r="BY73" s="78"/>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78"/>
      <c r="BN74" s="78"/>
      <c r="BO74" s="78"/>
      <c r="BP74" s="78"/>
      <c r="BQ74" s="78"/>
      <c r="BR74" s="78"/>
      <c r="BS74" s="78"/>
      <c r="BT74" s="78"/>
      <c r="BU74" s="78"/>
      <c r="BV74" s="78"/>
      <c r="BW74" s="78"/>
      <c r="BX74" s="78"/>
      <c r="BY74" s="78"/>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78"/>
      <c r="BN75" s="78"/>
      <c r="BO75" s="78"/>
      <c r="BP75" s="78"/>
      <c r="BQ75" s="78"/>
      <c r="BR75" s="78"/>
      <c r="BS75" s="78"/>
      <c r="BT75" s="78"/>
      <c r="BU75" s="78"/>
      <c r="BV75" s="78"/>
      <c r="BW75" s="78"/>
      <c r="BX75" s="78"/>
      <c r="BY75" s="78"/>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78"/>
      <c r="BN76" s="78"/>
      <c r="BO76" s="78"/>
      <c r="BP76" s="78"/>
      <c r="BQ76" s="78"/>
      <c r="BR76" s="78"/>
      <c r="BS76" s="78"/>
      <c r="BT76" s="78"/>
      <c r="BU76" s="78"/>
      <c r="BV76" s="78"/>
      <c r="BW76" s="78"/>
      <c r="BX76" s="78"/>
      <c r="BY76" s="78"/>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78"/>
      <c r="BN77" s="78"/>
      <c r="BO77" s="78"/>
      <c r="BP77" s="78"/>
      <c r="BQ77" s="78"/>
      <c r="BR77" s="78"/>
      <c r="BS77" s="78"/>
      <c r="BT77" s="78"/>
      <c r="BU77" s="78"/>
      <c r="BV77" s="78"/>
      <c r="BW77" s="78"/>
      <c r="BX77" s="78"/>
      <c r="BY77" s="78"/>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78"/>
      <c r="BN78" s="78"/>
      <c r="BO78" s="78"/>
      <c r="BP78" s="78"/>
      <c r="BQ78" s="78"/>
      <c r="BR78" s="78"/>
      <c r="BS78" s="78"/>
      <c r="BT78" s="78"/>
      <c r="BU78" s="78"/>
      <c r="BV78" s="78"/>
      <c r="BW78" s="78"/>
      <c r="BX78" s="78"/>
      <c r="BY78" s="78"/>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78"/>
      <c r="BN79" s="78"/>
      <c r="BO79" s="78"/>
      <c r="BP79" s="78"/>
      <c r="BQ79" s="78"/>
      <c r="BR79" s="78"/>
      <c r="BS79" s="78"/>
      <c r="BT79" s="78"/>
      <c r="BU79" s="78"/>
      <c r="BV79" s="78"/>
      <c r="BW79" s="78"/>
      <c r="BX79" s="78"/>
      <c r="BY79" s="78"/>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78"/>
      <c r="BN80" s="78"/>
      <c r="BO80" s="78"/>
      <c r="BP80" s="78"/>
      <c r="BQ80" s="78"/>
      <c r="BR80" s="78"/>
      <c r="BS80" s="78"/>
      <c r="BT80" s="78"/>
      <c r="BU80" s="78"/>
      <c r="BV80" s="78"/>
      <c r="BW80" s="78"/>
      <c r="BX80" s="78"/>
      <c r="BY80" s="78"/>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78"/>
      <c r="BN81" s="78"/>
      <c r="BO81" s="78"/>
      <c r="BP81" s="78"/>
      <c r="BQ81" s="78"/>
      <c r="BR81" s="78"/>
      <c r="BS81" s="78"/>
      <c r="BT81" s="78"/>
      <c r="BU81" s="78"/>
      <c r="BV81" s="78"/>
      <c r="BW81" s="78"/>
      <c r="BX81" s="78"/>
      <c r="BY81" s="78"/>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42</v>
      </c>
      <c r="H85" s="13" t="str">
        <f>データ!BO6</f>
        <v>【940.88】</v>
      </c>
      <c r="I85" s="13" t="str">
        <f>データ!BZ6</f>
        <v>【54.59】</v>
      </c>
      <c r="J85" s="13" t="str">
        <f>データ!CK6</f>
        <v>【301.20】</v>
      </c>
      <c r="K85" s="13" t="str">
        <f>データ!CV6</f>
        <v>【56.42】</v>
      </c>
      <c r="L85" s="13" t="str">
        <f>データ!DG6</f>
        <v>【71.01】</v>
      </c>
      <c r="M85" s="13" t="s">
        <v>41</v>
      </c>
      <c r="N85" s="13" t="s">
        <v>41</v>
      </c>
      <c r="O85" s="13" t="str">
        <f>データ!EN6</f>
        <v>【0.58】</v>
      </c>
    </row>
  </sheetData>
  <sheetProtection algorithmName="SHA-512" hashValue="ZAeAZLpcXIMlQpriAryyvYEWe5PaKWe5TuFiuW3Xrn+mTnMGGzZnTUnugrY6o2wzkg6JbV+Wr5mi4u68tK8QHA==" saltValue="NbQFdK62JlkQHJG0LFQNa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72036</v>
      </c>
      <c r="D6" s="20">
        <f t="shared" si="3"/>
        <v>47</v>
      </c>
      <c r="E6" s="20">
        <f t="shared" si="3"/>
        <v>1</v>
      </c>
      <c r="F6" s="20">
        <f t="shared" si="3"/>
        <v>0</v>
      </c>
      <c r="G6" s="20">
        <f t="shared" si="3"/>
        <v>0</v>
      </c>
      <c r="H6" s="20" t="str">
        <f t="shared" si="3"/>
        <v>福島県　郡山市</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1.06</v>
      </c>
      <c r="Q6" s="21">
        <f t="shared" si="3"/>
        <v>1683</v>
      </c>
      <c r="R6" s="21">
        <f t="shared" si="3"/>
        <v>319702</v>
      </c>
      <c r="S6" s="21">
        <f t="shared" si="3"/>
        <v>757.2</v>
      </c>
      <c r="T6" s="21">
        <f t="shared" si="3"/>
        <v>422.22</v>
      </c>
      <c r="U6" s="21">
        <f t="shared" si="3"/>
        <v>3380</v>
      </c>
      <c r="V6" s="21">
        <f t="shared" si="3"/>
        <v>246.23</v>
      </c>
      <c r="W6" s="21">
        <f t="shared" si="3"/>
        <v>13.73</v>
      </c>
      <c r="X6" s="22">
        <f>IF(X7="",NA(),X7)</f>
        <v>44.22</v>
      </c>
      <c r="Y6" s="22">
        <f t="shared" ref="Y6:AG6" si="4">IF(Y7="",NA(),Y7)</f>
        <v>48.08</v>
      </c>
      <c r="Z6" s="22">
        <f t="shared" si="4"/>
        <v>38.79</v>
      </c>
      <c r="AA6" s="22">
        <f t="shared" si="4"/>
        <v>40.68</v>
      </c>
      <c r="AB6" s="22">
        <f t="shared" si="4"/>
        <v>56.29</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2391.39</v>
      </c>
      <c r="BF6" s="22">
        <f t="shared" ref="BF6:BN6" si="7">IF(BF7="",NA(),BF7)</f>
        <v>2139.5</v>
      </c>
      <c r="BG6" s="22">
        <f t="shared" si="7"/>
        <v>1903.51</v>
      </c>
      <c r="BH6" s="22">
        <f t="shared" si="7"/>
        <v>1604.73</v>
      </c>
      <c r="BI6" s="22">
        <f t="shared" si="7"/>
        <v>1347.84</v>
      </c>
      <c r="BJ6" s="22">
        <f t="shared" si="7"/>
        <v>1061.58</v>
      </c>
      <c r="BK6" s="22">
        <f t="shared" si="7"/>
        <v>1007.7</v>
      </c>
      <c r="BL6" s="22">
        <f t="shared" si="7"/>
        <v>1018.52</v>
      </c>
      <c r="BM6" s="22">
        <f t="shared" si="7"/>
        <v>949.61</v>
      </c>
      <c r="BN6" s="22">
        <f t="shared" si="7"/>
        <v>918.84</v>
      </c>
      <c r="BO6" s="21" t="str">
        <f>IF(BO7="","",IF(BO7="-","【-】","【"&amp;SUBSTITUTE(TEXT(BO7,"#,##0.00"),"-","△")&amp;"】"))</f>
        <v>【940.88】</v>
      </c>
      <c r="BP6" s="22">
        <f>IF(BP7="",NA(),BP7)</f>
        <v>19.309999999999999</v>
      </c>
      <c r="BQ6" s="22">
        <f t="shared" ref="BQ6:BY6" si="8">IF(BQ7="",NA(),BQ7)</f>
        <v>17.29</v>
      </c>
      <c r="BR6" s="22">
        <f t="shared" si="8"/>
        <v>18.87</v>
      </c>
      <c r="BS6" s="22">
        <f t="shared" si="8"/>
        <v>18.59</v>
      </c>
      <c r="BT6" s="22">
        <f t="shared" si="8"/>
        <v>19.47</v>
      </c>
      <c r="BU6" s="22">
        <f t="shared" si="8"/>
        <v>58.52</v>
      </c>
      <c r="BV6" s="22">
        <f t="shared" si="8"/>
        <v>59.22</v>
      </c>
      <c r="BW6" s="22">
        <f t="shared" si="8"/>
        <v>58.79</v>
      </c>
      <c r="BX6" s="22">
        <f t="shared" si="8"/>
        <v>58.41</v>
      </c>
      <c r="BY6" s="22">
        <f t="shared" si="8"/>
        <v>58.27</v>
      </c>
      <c r="BZ6" s="21" t="str">
        <f>IF(BZ7="","",IF(BZ7="-","【-】","【"&amp;SUBSTITUTE(TEXT(BZ7,"#,##0.00"),"-","△")&amp;"】"))</f>
        <v>【54.59】</v>
      </c>
      <c r="CA6" s="22">
        <f>IF(CA7="",NA(),CA7)</f>
        <v>562.55999999999995</v>
      </c>
      <c r="CB6" s="22">
        <f t="shared" ref="CB6:CJ6" si="9">IF(CB7="",NA(),CB7)</f>
        <v>616.37</v>
      </c>
      <c r="CC6" s="22">
        <f t="shared" si="9"/>
        <v>576.88</v>
      </c>
      <c r="CD6" s="22">
        <f t="shared" si="9"/>
        <v>592.41999999999996</v>
      </c>
      <c r="CE6" s="22">
        <f t="shared" si="9"/>
        <v>561.29</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42.12</v>
      </c>
      <c r="CM6" s="22">
        <f t="shared" ref="CM6:CU6" si="10">IF(CM7="",NA(),CM7)</f>
        <v>40.090000000000003</v>
      </c>
      <c r="CN6" s="22">
        <f t="shared" si="10"/>
        <v>38.85</v>
      </c>
      <c r="CO6" s="22">
        <f t="shared" si="10"/>
        <v>38.840000000000003</v>
      </c>
      <c r="CP6" s="22">
        <f t="shared" si="10"/>
        <v>39.299999999999997</v>
      </c>
      <c r="CQ6" s="22">
        <f t="shared" si="10"/>
        <v>57.3</v>
      </c>
      <c r="CR6" s="22">
        <f t="shared" si="10"/>
        <v>56.76</v>
      </c>
      <c r="CS6" s="22">
        <f t="shared" si="10"/>
        <v>56.04</v>
      </c>
      <c r="CT6" s="22">
        <f t="shared" si="10"/>
        <v>58.52</v>
      </c>
      <c r="CU6" s="22">
        <f t="shared" si="10"/>
        <v>58.88</v>
      </c>
      <c r="CV6" s="21" t="str">
        <f>IF(CV7="","",IF(CV7="-","【-】","【"&amp;SUBSTITUTE(TEXT(CV7,"#,##0.00"),"-","△")&amp;"】"))</f>
        <v>【56.42】</v>
      </c>
      <c r="CW6" s="22">
        <f>IF(CW7="",NA(),CW7)</f>
        <v>74.05</v>
      </c>
      <c r="CX6" s="22">
        <f t="shared" ref="CX6:DF6" si="11">IF(CX7="",NA(),CX7)</f>
        <v>79.150000000000006</v>
      </c>
      <c r="CY6" s="22">
        <f t="shared" si="11"/>
        <v>76.58</v>
      </c>
      <c r="CZ6" s="22">
        <f t="shared" si="11"/>
        <v>75.099999999999994</v>
      </c>
      <c r="DA6" s="22">
        <f t="shared" si="11"/>
        <v>72.790000000000006</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2">
        <f t="shared" si="14"/>
        <v>0.25</v>
      </c>
      <c r="EH6" s="22">
        <f t="shared" si="14"/>
        <v>0.13</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15">
      <c r="A7" s="15"/>
      <c r="B7" s="24">
        <v>2021</v>
      </c>
      <c r="C7" s="24">
        <v>72036</v>
      </c>
      <c r="D7" s="24">
        <v>47</v>
      </c>
      <c r="E7" s="24">
        <v>1</v>
      </c>
      <c r="F7" s="24">
        <v>0</v>
      </c>
      <c r="G7" s="24">
        <v>0</v>
      </c>
      <c r="H7" s="24" t="s">
        <v>96</v>
      </c>
      <c r="I7" s="24" t="s">
        <v>97</v>
      </c>
      <c r="J7" s="24" t="s">
        <v>98</v>
      </c>
      <c r="K7" s="24" t="s">
        <v>99</v>
      </c>
      <c r="L7" s="24" t="s">
        <v>100</v>
      </c>
      <c r="M7" s="24" t="s">
        <v>101</v>
      </c>
      <c r="N7" s="25" t="s">
        <v>102</v>
      </c>
      <c r="O7" s="25" t="s">
        <v>103</v>
      </c>
      <c r="P7" s="25">
        <v>1.06</v>
      </c>
      <c r="Q7" s="25">
        <v>1683</v>
      </c>
      <c r="R7" s="25">
        <v>319702</v>
      </c>
      <c r="S7" s="25">
        <v>757.2</v>
      </c>
      <c r="T7" s="25">
        <v>422.22</v>
      </c>
      <c r="U7" s="25">
        <v>3380</v>
      </c>
      <c r="V7" s="25">
        <v>246.23</v>
      </c>
      <c r="W7" s="25">
        <v>13.73</v>
      </c>
      <c r="X7" s="25">
        <v>44.22</v>
      </c>
      <c r="Y7" s="25">
        <v>48.08</v>
      </c>
      <c r="Z7" s="25">
        <v>38.79</v>
      </c>
      <c r="AA7" s="25">
        <v>40.68</v>
      </c>
      <c r="AB7" s="25">
        <v>56.29</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2391.39</v>
      </c>
      <c r="BF7" s="25">
        <v>2139.5</v>
      </c>
      <c r="BG7" s="25">
        <v>1903.51</v>
      </c>
      <c r="BH7" s="25">
        <v>1604.73</v>
      </c>
      <c r="BI7" s="25">
        <v>1347.84</v>
      </c>
      <c r="BJ7" s="25">
        <v>1061.58</v>
      </c>
      <c r="BK7" s="25">
        <v>1007.7</v>
      </c>
      <c r="BL7" s="25">
        <v>1018.52</v>
      </c>
      <c r="BM7" s="25">
        <v>949.61</v>
      </c>
      <c r="BN7" s="25">
        <v>918.84</v>
      </c>
      <c r="BO7" s="25">
        <v>940.88</v>
      </c>
      <c r="BP7" s="25">
        <v>19.309999999999999</v>
      </c>
      <c r="BQ7" s="25">
        <v>17.29</v>
      </c>
      <c r="BR7" s="25">
        <v>18.87</v>
      </c>
      <c r="BS7" s="25">
        <v>18.59</v>
      </c>
      <c r="BT7" s="25">
        <v>19.47</v>
      </c>
      <c r="BU7" s="25">
        <v>58.52</v>
      </c>
      <c r="BV7" s="25">
        <v>59.22</v>
      </c>
      <c r="BW7" s="25">
        <v>58.79</v>
      </c>
      <c r="BX7" s="25">
        <v>58.41</v>
      </c>
      <c r="BY7" s="25">
        <v>58.27</v>
      </c>
      <c r="BZ7" s="25">
        <v>54.59</v>
      </c>
      <c r="CA7" s="25">
        <v>562.55999999999995</v>
      </c>
      <c r="CB7" s="25">
        <v>616.37</v>
      </c>
      <c r="CC7" s="25">
        <v>576.88</v>
      </c>
      <c r="CD7" s="25">
        <v>592.41999999999996</v>
      </c>
      <c r="CE7" s="25">
        <v>561.29</v>
      </c>
      <c r="CF7" s="25">
        <v>296.3</v>
      </c>
      <c r="CG7" s="25">
        <v>292.89999999999998</v>
      </c>
      <c r="CH7" s="25">
        <v>298.25</v>
      </c>
      <c r="CI7" s="25">
        <v>303.27999999999997</v>
      </c>
      <c r="CJ7" s="25">
        <v>303.81</v>
      </c>
      <c r="CK7" s="25">
        <v>301.2</v>
      </c>
      <c r="CL7" s="25">
        <v>42.12</v>
      </c>
      <c r="CM7" s="25">
        <v>40.090000000000003</v>
      </c>
      <c r="CN7" s="25">
        <v>38.85</v>
      </c>
      <c r="CO7" s="25">
        <v>38.840000000000003</v>
      </c>
      <c r="CP7" s="25">
        <v>39.299999999999997</v>
      </c>
      <c r="CQ7" s="25">
        <v>57.3</v>
      </c>
      <c r="CR7" s="25">
        <v>56.76</v>
      </c>
      <c r="CS7" s="25">
        <v>56.04</v>
      </c>
      <c r="CT7" s="25">
        <v>58.52</v>
      </c>
      <c r="CU7" s="25">
        <v>58.88</v>
      </c>
      <c r="CV7" s="25">
        <v>56.42</v>
      </c>
      <c r="CW7" s="25">
        <v>74.05</v>
      </c>
      <c r="CX7" s="25">
        <v>79.150000000000006</v>
      </c>
      <c r="CY7" s="25">
        <v>76.58</v>
      </c>
      <c r="CZ7" s="25">
        <v>75.099999999999994</v>
      </c>
      <c r="DA7" s="25">
        <v>72.790000000000006</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0.25</v>
      </c>
      <c r="EH7" s="25">
        <v>0.13</v>
      </c>
      <c r="EI7" s="25">
        <v>0.72</v>
      </c>
      <c r="EJ7" s="25">
        <v>0.53</v>
      </c>
      <c r="EK7" s="25">
        <v>0.71</v>
      </c>
      <c r="EL7" s="25">
        <v>0.72</v>
      </c>
      <c r="EM7" s="25">
        <v>0.71</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112</v>
      </c>
      <c r="D13" t="s">
        <v>113</v>
      </c>
      <c r="E13" t="s">
        <v>114</v>
      </c>
      <c r="F13" t="s">
        <v>113</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2023-01-17T01:27:04Z</cp:lastPrinted>
  <dcterms:created xsi:type="dcterms:W3CDTF">2022-12-01T01:09:12Z</dcterms:created>
  <dcterms:modified xsi:type="dcterms:W3CDTF">2023-01-17T01:31:31Z</dcterms:modified>
  <cp:category/>
</cp:coreProperties>
</file>