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<sst xmlns="http://schemas.openxmlformats.org/spreadsheetml/2006/main" count="1102" uniqueCount="623">
  <si>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</si>
  <si>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</si>
  <si>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</si>
  <si>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</si>
  <si>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</si>
  <si>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</si>
  <si>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</si>
  <si>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</si>
  <si>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</si>
  <si>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</si>
  <si>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</si>
  <si>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</si>
  <si>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</si>
  <si>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</si>
  <si>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</si>
  <si>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</si>
  <si>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</si>
  <si>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</si>
  <si>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</si>
  <si>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</si>
  <si>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</si>
  <si>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</si>
  <si>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</si>
  <si>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</si>
  <si>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</si>
  <si>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</si>
  <si>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</si>
  <si>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</si>
  <si>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</si>
  <si>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</si>
  <si>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</si>
  <si>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</si>
  <si>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</si>
  <si>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</si>
  <si>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</si>
  <si>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</si>
  <si>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</si>
  <si>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</si>
  <si>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</si>
  <si>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</si>
  <si>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</si>
  <si>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</si>
  <si>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</si>
  <si>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</si>
  <si>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</si>
  <si>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</si>
  <si>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</si>
  <si>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</si>
  <si>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</si>
  <si>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</si>
  <si>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</si>
  <si>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</si>
  <si>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</si>
  <si>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</si>
  <si>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</si>
  <si>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</si>
  <si>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</si>
  <si>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</si>
  <si>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</si>
  <si>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</si>
  <si>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</si>
  <si>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</si>
  <si>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</si>
  <si>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</si>
  <si>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</si>
  <si>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</si>
  <si>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</si>
  <si>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</si>
  <si>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</si>
  <si>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</si>
  <si>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</si>
  <si>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</si>
  <si>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</si>
  <si>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</si>
  <si>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</si>
  <si>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</si>
  <si>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</si>
  <si>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</si>
  <si>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</si>
  <si>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</si>
  <si>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</si>
  <si>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</si>
  <si>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</si>
  <si>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</si>
  <si>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</si>
  <si>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</si>
  <si>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</si>
  <si>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</si>
  <si>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</si>
  <si>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</si>
  <si>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</si>
  <si>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</si>
  <si>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</si>
  <si>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</si>
  <si>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</si>
  <si>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</si>
  <si>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</si>
  <si>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</si>
  <si>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会津坂下町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</si>
  <si>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</si>
  <si>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</si>
  <si>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</si>
  <si>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</si>
  <si>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</si>
  <si>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</si>
  <si>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</si>
  <si>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</si>
  <si>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</si>
  <si>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</si>
  <si>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</si>
  <si>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</si>
  <si>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</si>
  <si>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</si>
  <si>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</si>
  <si>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</si>
  <si>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</si>
  <si>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</si>
  <si>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</si>
  <si>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</si>
  <si>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</si>
  <si>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</si>
  <si>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</si>
  <si>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</si>
  <si>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</si>
  <si>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</si>
  <si>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</si>
  <si>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</si>
  <si>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</si>
  <si>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</si>
  <si>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</si>
  <si>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</si>
  <si>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</si>
  <si>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</si>
  <si>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</si>
  <si>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</si>
  <si>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</si>
  <si>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</si>
  <si>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</si>
  <si>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</si>
  <si>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</si>
  <si>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</si>
  <si>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</si>
  <si>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</si>
  <si>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</si>
  <si>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</si>
  <si>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</si>
  <si>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</si>
  <si>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</si>
  <si>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</si>
  <si>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</si>
  <si>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</si>
  <si>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</si>
  <si>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</si>
  <si>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</si>
  <si>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</si>
  <si>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</si>
  <si>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</si>
  <si>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</si>
  <si>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</si>
  <si>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</si>
  <si>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</si>
  <si>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</si>
  <si>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</si>
  <si>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</si>
  <si>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</si>
  <si>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</si>
  <si>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</si>
  <si>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</si>
  <si>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</si>
  <si>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</si>
  <si>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</si>
  <si>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</si>
  <si>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</si>
  <si>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</si>
  <si>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</si>
  <si>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</si>
  <si>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</si>
  <si>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</si>
  <si>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</si>
  <si>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</si>
  <si>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</si>
  <si>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</si>
  <si>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</si>
  <si>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</si>
  <si>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</si>
  <si>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</si>
  <si>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</si>
  <si>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</si>
  <si>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</si>
  <si>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</si>
  <si>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</si>
  <si>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</si>
  <si>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</si>
  <si>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</si>
  <si>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</si>
  <si>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</si>
  <si>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</si>
  <si>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</si>
  <si>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</si>
  <si>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</si>
  <si>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</si>
  <si>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</si>
  <si>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</si>
  <si>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</si>
  <si>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</si>
  <si>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</si>
  <si>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</si>
  <si>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</si>
  <si>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</si>
  <si>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</si>
  <si>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</si>
  <si>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</si>
  <si>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</si>
  <si>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</si>
  <si>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</si>
  <si>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</si>
  <si>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</si>
  <si>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</si>
  <si>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福島県会津坂下町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</si>
  <si>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</si>
  <si>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</si>
  <si>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</si>
  <si>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</si>
  <si>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</si>
  <si>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</si>
  <si>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</si>
  <si>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</si>
  <si>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</si>
  <si>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</si>
  <si>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</si>
  <si>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</si>
  <si>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</si>
  <si>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</si>
  <si>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</si>
  <si>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</si>
  <si>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</si>
  <si>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</si>
  <si>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</si>
  <si>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</si>
  <si>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</si>
  <si>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</si>
  <si>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</si>
  <si>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</si>
  <si>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</si>
  <si>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</si>
  <si>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</si>
  <si>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</si>
  <si>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</si>
  <si>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</si>
  <si>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</si>
  <si>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</si>
  <si>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</si>
  <si>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</si>
  <si>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</si>
  <si>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</si>
  <si>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</si>
  <si>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</si>
  <si>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</si>
  <si>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</si>
  <si>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</si>
  <si>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</si>
  <si>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</si>
  <si>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</si>
  <si>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</si>
  <si>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</si>
  <si>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</si>
  <si>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</si>
  <si>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</si>
  <si>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</si>
  <si>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</si>
  <si>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</si>
  <si>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</si>
  <si>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</si>
  <si>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</si>
  <si>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</si>
  <si>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</si>
  <si>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</si>
  <si>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</si>
  <si>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</si>
  <si>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</si>
  <si>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</si>
  <si>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</si>
  <si>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</si>
  <si>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</si>
  <si>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</si>
  <si>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</si>
  <si>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</si>
  <si>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</si>
  <si>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</si>
  <si>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</si>
  <si>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</si>
  <si>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</si>
  <si>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</si>
  <si>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</si>
  <si>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</si>
  <si>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</si>
  <si>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</si>
  <si>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</si>
  <si>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</si>
  <si>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</si>
  <si>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</si>
  <si>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</si>
  <si>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</si>
  <si>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</si>
  <si>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</si>
  <si>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</si>
  <si>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</si>
  <si>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</si>
  <si>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</si>
  <si>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</si>
  <si>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</si>
  <si>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</si>
  <si>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</si>
  <si>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</si>
  <si>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</si>
  <si>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</si>
  <si>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</si>
  <si>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</si>
  <si>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</si>
  <si>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</si>
  <si>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</si>
  <si>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</si>
  <si>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</si>
  <si>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</si>
  <si>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</si>
  <si>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</si>
  <si>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</si>
  <si>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</si>
  <si>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</si>
  <si>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</si>
  <si>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</si>
  <si>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</si>
  <si>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</si>
  <si>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</si>
  <si>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</si>
  <si>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</si>
  <si>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</si>
  <si>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</si>
  <si>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</si>
  <si>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</si>
  <si>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</si>
  <si>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</si>
  <si>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</si>
  <si>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</si>
  <si>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</si>
  <si>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</si>
  <si>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</si>
  <si>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</si>
  <si>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</si>
  <si>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</si>
  <si>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</si>
  <si>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</si>
  <si>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</si>
  <si>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</si>
  <si>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</si>
  <si>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</si>
  <si>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</si>
  <si>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</si>
  <si>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</si>
  <si>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</si>
  <si>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</si>
  <si>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</si>
  <si>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</si>
  <si>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</si>
  <si>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</si>
  <si>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</si>
  <si>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</si>
  <si>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</si>
  <si>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</si>
  <si>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</si>
  <si>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</si>
  <si>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</si>
  <si>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</si>
  <si>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</si>
  <si>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</si>
  <si>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福島県会津坂下町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</si>
  <si>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</si>
  <si>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</si>
  <si>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</si>
  <si>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</si>
  <si>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</si>
  <si>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</si>
  <si>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</si>
  <si>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</si>
  <si>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</si>
  <si>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</si>
  <si>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</si>
  <si>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</si>
  <si>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</si>
  <si>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</si>
  <si>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</si>
  <si>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</si>
  <si>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</si>
  <si>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</si>
  <si>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</si>
  <si>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</si>
  <si>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坂下東第一地区土地区画整理事業特別会計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</si>
  <si>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</si>
  <si>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</si>
  <si>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</si>
  <si>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</si>
  <si>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</si>
  <si>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</si>
  <si>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</si>
  <si>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</si>
  <si>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</si>
  <si>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</si>
  <si>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</si>
  <si>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</si>
  <si>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</si>
  <si>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</si>
  <si>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</si>
  <si>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</si>
  <si>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</si>
  <si>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</si>
  <si>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</si>
  <si>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</si>
  <si>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</si>
  <si>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</si>
  <si>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</si>
  <si>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</si>
  <si>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</si>
  <si>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</si>
  <si>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</si>
  <si>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</si>
  <si>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</si>
  <si>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</si>
  <si>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</si>
  <si>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</si>
  <si>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</si>
  <si>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</si>
  <si>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</si>
  <si>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</si>
  <si>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</si>
  <si>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</si>
  <si>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</si>
  <si>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</si>
  <si>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</si>
  <si>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</si>
  <si>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</si>
  <si>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</si>
  <si>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</si>
  <si>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</si>
  <si>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</si>
  <si>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</si>
  <si>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</si>
  <si>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</si>
  <si>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</si>
  <si>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</si>
  <si>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</si>
  <si>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</si>
  <si>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</si>
  <si>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</si>
  <si>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</si>
  <si>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</si>
  <si>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</si>
  <si>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</si>
  <si>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</si>
  <si>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</si>
  <si>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</si>
  <si>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</si>
  <si>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</si>
  <si>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</si>
  <si>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</si>
  <si>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</si>
  <si>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</si>
  <si>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</si>
  <si>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</si>
  <si>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</si>
  <si>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</si>
  <si>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</si>
  <si>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</si>
  <si>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</si>
  <si>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</si>
  <si>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</si>
  <si>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</si>
  <si>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</si>
  <si>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</si>
  <si>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</si>
  <si>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</si>
  <si>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</si>
  <si>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</si>
  <si>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</si>
  <si>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</si>
  <si>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</si>
  <si>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</si>
  <si>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</si>
  <si>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</si>
  <si>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</si>
  <si>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</si>
  <si>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</si>
  <si>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</si>
  <si>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</si>
  <si>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</si>
  <si>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</si>
  <si>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</si>
  <si>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</si>
  <si>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</si>
  <si>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</si>
  <si>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</si>
  <si>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</si>
  <si>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</si>
  <si>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</si>
  <si>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</si>
  <si>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</si>
  <si>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</si>
  <si>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</si>
  <si>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</si>
  <si>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</si>
  <si>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</si>
  <si>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</si>
  <si>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</si>
  <si>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</si>
  <si>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</si>
  <si>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</si>
  <si>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</si>
  <si>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</si>
  <si>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</si>
  <si>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</si>
  <si>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</si>
  <si>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</si>
  <si>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</si>
  <si>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</si>
  <si>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</si>
  <si>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</si>
  <si>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</si>
  <si>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</si>
  <si>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</si>
  <si>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</si>
  <si>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</si>
  <si>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</si>
  <si>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</si>
  <si>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</si>
  <si>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</si>
  <si>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</si>
  <si>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</si>
  <si>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</si>
  <si>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</si>
  <si>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</si>
  <si>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</si>
  <si>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</si>
  <si>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</si>
  <si>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</si>
  <si>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</si>
  <si>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</si>
  <si>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</si>
  <si>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</si>
  <si>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</si>
  <si>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</si>
  <si>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</si>
  <si>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</si>
  <si>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</si>
  <si>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</si>
  <si>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</si>
  <si>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</si>
  <si>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</si>
  <si>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</si>
  <si>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</si>
  <si>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</si>
  <si>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</si>
  <si>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</si>
  <si>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</si>
  <si>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</si>
  <si>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</si>
  <si>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2.49</t>
  </si>
  <si>
    <t>▲ 2.14</t>
  </si>
  <si>
    <t>水道事業会計</t>
  </si>
  <si>
    <t>一般会計</t>
  </si>
  <si>
    <t>介護保険特別会計</t>
  </si>
  <si>
    <t>国民健康保険特別会計</t>
  </si>
  <si>
    <t>後期高齢者医療特別会計</t>
  </si>
  <si>
    <t>坂下東第一地区土地区画整理事業特別会計</t>
  </si>
  <si>
    <t>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</si>
  <si>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</si>
  <si>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</si>
  <si>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</si>
  <si>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</si>
  <si>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</si>
  <si>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</si>
  <si>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</si>
  <si>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</si>
  <si>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</si>
  <si>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会津若松地方広域市町村圏整備組合一般会計</t>
    <phoneticPr fontId="2"/>
  </si>
  <si>
    <t>会津若松地方広域市町村圏整備組合水道用水供給事業会計</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</si>
  <si>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</si>
  <si>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2"/>
  </si>
  <si>
    <t>福島県市町村総合事務組合消防賞じゅつ金特別会計</t>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</si>
  <si>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</si>
  <si>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</si>
  <si>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福島県後期高齢者医療広域連合一般会計</t>
  </si>
  <si>
    <t>福島県後期高齢者医療広域連合後期高齢者医療特別会計</t>
  </si>
  <si>
    <t>株式会社会津ばんげ公共サービス</t>
    <rPh sb="0" eb="4">
      <t>カブシキガイシャ</t>
    </rPh>
    <rPh sb="4" eb="6">
      <t>アイヅ</t>
    </rPh>
    <rPh sb="9" eb="11">
      <t>コウキョウ</t>
    </rPh>
    <phoneticPr fontId="2"/>
  </si>
  <si>
    <t>会津若松地方土地開発公社</t>
    <rPh sb="0" eb="4">
      <t>アイヅワカマツ</t>
    </rPh>
    <rPh sb="4" eb="6">
      <t>チホウ</t>
    </rPh>
    <rPh sb="6" eb="8">
      <t>トチ</t>
    </rPh>
    <rPh sb="8" eb="10">
      <t>カイハツ</t>
    </rPh>
    <rPh sb="10" eb="12">
      <t>コウシャ</t>
    </rPh>
    <phoneticPr fontId="2"/>
  </si>
  <si>
    <t>株式会社湯川会津坂下</t>
    <rPh sb="0" eb="4">
      <t>カブシキガイシャ</t>
    </rPh>
    <rPh sb="4" eb="6">
      <t>ユガワ</t>
    </rPh>
    <rPh sb="6" eb="10">
      <t>アイヅバンゲ</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</si>
  <si>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</si>
  <si>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</si>
  <si>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</si>
  <si>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</si>
  <si>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</si>
  <si>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</si>
  <si>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</si>
  <si>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</si>
  <si>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</si>
  <si>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行政センター建設準備基金</t>
  </si>
  <si>
    <t>廃棄物処理施設整備基金</t>
  </si>
  <si>
    <t>ふるさと水と土保全基金</t>
  </si>
  <si>
    <t>森林環境基金</t>
  </si>
  <si>
    <t>公共施設整備基金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</si>
  <si>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</si>
  <si>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</si>
  <si>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</si>
  <si>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</si>
  <si>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昨年度より22.9ポイント改善しているが、類似団体との比較では依然として高い状況にある。平成23年度から平成27年度にかけて行われた第2次教育施設適正配置事業により発行した地方債の現在高が多いことが要因である。
　有形固定資産減価償却率は、昨年度より4.0ポイント増加している。類似団体との比較では上位に位置しているが、橋りょう等の教育施設以外の公共施設で老朽化が進行しているため、公共施設等総合管理計画個別施設計画に基づき、長寿命化等に向けた取組を進めていく。その際に、長寿命化に要する経費は多額になることから、起債額とのバランスを考慮し事業量の調整をしながら進めていく。</t>
    <rPh sb="140" eb="142">
      <t>ゾウカ</t>
    </rPh>
    <rPh sb="172" eb="173">
      <t>トウ</t>
    </rPh>
    <rPh sb="174" eb="176">
      <t>キョウイク</t>
    </rPh>
    <rPh sb="176" eb="178">
      <t>シセツ</t>
    </rPh>
    <rPh sb="178" eb="180">
      <t>イガイ</t>
    </rPh>
    <rPh sb="181" eb="183">
      <t>コウキョウ</t>
    </rPh>
    <rPh sb="183" eb="185">
      <t>シセツ</t>
    </rPh>
    <rPh sb="241" eb="242">
      <t>サイ</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</si>
  <si>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</si>
  <si>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</si>
  <si>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</si>
  <si>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</si>
  <si>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有形固定資産減価償却率</t>
    <phoneticPr fontId="5"/>
  </si>
  <si>
    <t>類似団体内平均値</t>
    <phoneticPr fontId="5"/>
  </si>
  <si>
    <t>　昨年度と比較して、将来負担比率は22.9ポイント改善、実質公債費比率は1.1ポイント改善しているが、どちらの比率も類似団体と比較して高い状況にある。平成23年度から平成27年度にかけて行われた第2次教育施設適正配置事業により発行した地方債の影響が大きく、その定期償還額と現在高が多いことが比率が高い要因となっている。
　比率の改善に向け、地方債の新規発行や新たな債務負担行為設定の抑制に努め、定期償還額や地方債残高の縮小を図る。また、効率的な財政運営に取組み、財政調整基金への積立を計画的に実施していく。</t>
    <rPh sb="203" eb="205">
      <t>チホウ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</si>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</sst>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xmlns:c16r2="http://schemas.microsoft.com/office/drawing/2015/06/chart">
            <c:ext xmlns:c16="http://schemas.microsoft.com/office/drawing/2014/chart" uri="{C3380CC4-5D6E-409C-BE32-E72D297353CC}">
              <c16:uniqueId val="{00000000-D95B-4FD4-8030-4BA3909976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38537</c:v>
                </c:pt>
                <c:pt idx="1">
                  <c:v>36138</c:v>
                </c:pt>
                <c:pt idx="2">
                  <c:v>33293</c:v>
                </c:pt>
                <c:pt idx="3">
                  <c:v>34374</c:v>
                </c:pt>
                <c:pt idx="4">
                  <c:v>39506</c:v>
                </c:pt>
              </c:numCache>
            </c:numRef>
          </c:val>
          <c:smooth val="0"/>
          <c:extLst xmlns:c16r2="http://schemas.microsoft.com/office/drawing/2015/06/chart">
            <c:ext xmlns:c16="http://schemas.microsoft.com/office/drawing/2014/chart" uri="{C3380CC4-5D6E-409C-BE32-E72D297353CC}">
              <c16:uniqueId val="{00000001-D95B-4FD4-8030-4BA3909976D3}"/>
            </c:ext>
          </c:extLst>
        </c:ser>
        <c:dLbls>
          <c:showLegendKey val="0"/>
          <c:showVal val="0"/>
          <c:showCatName val="0"/>
          <c:showSerName val="0"/>
          <c:showPercent val="0"/>
          <c:showBubbleSize val="0"/>
        </c:dLbls>
        <c:marker val="1"/>
        <c:smooth val="0"/>
        <c:axId val="101350784"/>
        <c:axId val="101369344"/>
      </c:lineChart>
      <c:catAx>
        <c:axId val="10135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369344"/>
        <c:crosses val="autoZero"/>
        <c:auto val="1"/>
        <c:lblAlgn val="ctr"/>
        <c:lblOffset val="100"/>
        <c:tickLblSkip val="1"/>
        <c:tickMarkSkip val="1"/>
        <c:noMultiLvlLbl val="0"/>
      </c:catAx>
      <c:valAx>
        <c:axId val="1013693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35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2.58</c:v>
                </c:pt>
                <c:pt idx="1">
                  <c:v>2.59</c:v>
                </c:pt>
                <c:pt idx="2">
                  <c:v>6.79</c:v>
                </c:pt>
                <c:pt idx="3">
                  <c:v>5.09</c:v>
                </c:pt>
                <c:pt idx="4">
                  <c:v>7.29</c:v>
                </c:pt>
              </c:numCache>
            </c:numRef>
          </c:val>
          <c:extLst xmlns:c16r2="http://schemas.microsoft.com/office/drawing/2015/06/chart">
            <c:ext xmlns:c16="http://schemas.microsoft.com/office/drawing/2014/chart" uri="{C3380CC4-5D6E-409C-BE32-E72D297353CC}">
              <c16:uniqueId val="{00000000-53A4-43CB-BC35-5CBE788824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2.52</c:v>
                </c:pt>
                <c:pt idx="1">
                  <c:v>0.43</c:v>
                </c:pt>
                <c:pt idx="2">
                  <c:v>1.98</c:v>
                </c:pt>
                <c:pt idx="3">
                  <c:v>6.43</c:v>
                </c:pt>
                <c:pt idx="4">
                  <c:v>8.8800000000000008</c:v>
                </c:pt>
              </c:numCache>
            </c:numRef>
          </c:val>
          <c:extLst xmlns:c16r2="http://schemas.microsoft.com/office/drawing/2015/06/chart">
            <c:ext xmlns:c16="http://schemas.microsoft.com/office/drawing/2014/chart" uri="{C3380CC4-5D6E-409C-BE32-E72D297353CC}">
              <c16:uniqueId val="{00000001-53A4-43CB-BC35-5CBE78882478}"/>
            </c:ext>
          </c:extLst>
        </c:ser>
        <c:dLbls>
          <c:showLegendKey val="0"/>
          <c:showVal val="0"/>
          <c:showCatName val="0"/>
          <c:showSerName val="0"/>
          <c:showPercent val="0"/>
          <c:showBubbleSize val="0"/>
        </c:dLbls>
        <c:gapWidth val="250"/>
        <c:overlap val="100"/>
        <c:axId val="125904768"/>
        <c:axId val="12591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-2.14</c:v>
                </c:pt>
                <c:pt idx="2">
                  <c:v>5.75</c:v>
                </c:pt>
                <c:pt idx="3">
                  <c:v>2.73</c:v>
                </c:pt>
                <c:pt idx="4">
                  <c:v>5.28</c:v>
                </c:pt>
              </c:numCache>
            </c:numRef>
          </c:val>
          <c:smooth val="0"/>
          <c:extLst xmlns:c16r2="http://schemas.microsoft.com/office/drawing/2015/06/chart">
            <c:ext xmlns:c16="http://schemas.microsoft.com/office/drawing/2014/chart" uri="{C3380CC4-5D6E-409C-BE32-E72D297353CC}">
              <c16:uniqueId val="{00000002-53A4-43CB-BC35-5CBE78882478}"/>
            </c:ext>
          </c:extLst>
        </c:ser>
        <c:dLbls>
          <c:showLegendKey val="0"/>
          <c:showVal val="0"/>
          <c:showCatName val="0"/>
          <c:showSerName val="0"/>
          <c:showPercent val="0"/>
          <c:showBubbleSize val="0"/>
        </c:dLbls>
        <c:marker val="1"/>
        <c:smooth val="0"/>
        <c:axId val="125904768"/>
        <c:axId val="125915136"/>
      </c:lineChart>
      <c:catAx>
        <c:axId val="1259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915136"/>
        <c:crosses val="autoZero"/>
        <c:auto val="1"/>
        <c:lblAlgn val="ctr"/>
        <c:lblOffset val="100"/>
        <c:tickLblSkip val="1"/>
        <c:tickMarkSkip val="1"/>
        <c:noMultiLvlLbl val="0"/>
      </c:catAx>
      <c:valAx>
        <c:axId val="12591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0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61C-4B14-9B2C-0E72BAB8CC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61C-4B14-9B2C-0E72BAB8CCE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61C-4B14-9B2C-0E72BAB8CCE2}"/>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61C-4B14-9B2C-0E72BAB8CCE2}"/>
            </c:ext>
          </c:extLst>
        </c:ser>
        <c:ser>
          <c:idx val="4"/>
          <c:order val="4"/>
          <c:tx>
            <c:strRef>
              <c:f>データシート!$A$31</c:f>
              <c:strCache>
                <c:ptCount val="1"/>
                <c:pt idx="0">
                  <c:v>坂下東第一地区土地区画整理事業特別会計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61C-4B14-9B2C-0E72BAB8CCE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5-261C-4B14-9B2C-0E72BAB8CCE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1.64</c:v>
                </c:pt>
                <c:pt idx="2">
                  <c:v>#N/A</c:v>
                </c:pt>
                <c:pt idx="3">
                  <c:v>3.39</c:v>
                </c:pt>
                <c:pt idx="4">
                  <c:v>#N/A</c:v>
                </c:pt>
                <c:pt idx="5">
                  <c:v>2.27</c:v>
                </c:pt>
                <c:pt idx="6">
                  <c:v>#N/A</c:v>
                </c:pt>
                <c:pt idx="7">
                  <c:v>2.61</c:v>
                </c:pt>
                <c:pt idx="8">
                  <c:v>#N/A</c:v>
                </c:pt>
                <c:pt idx="9">
                  <c:v>1.51</c:v>
                </c:pt>
              </c:numCache>
            </c:numRef>
          </c:val>
          <c:extLst xmlns:c16r2="http://schemas.microsoft.com/office/drawing/2015/06/chart">
            <c:ext xmlns:c16="http://schemas.microsoft.com/office/drawing/2014/chart" uri="{C3380CC4-5D6E-409C-BE32-E72D297353CC}">
              <c16:uniqueId val="{00000006-261C-4B14-9B2C-0E72BAB8CC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1.97</c:v>
                </c:pt>
                <c:pt idx="2">
                  <c:v>#N/A</c:v>
                </c:pt>
                <c:pt idx="3">
                  <c:v>2</c:v>
                </c:pt>
                <c:pt idx="4">
                  <c:v>#N/A</c:v>
                </c:pt>
                <c:pt idx="5">
                  <c:v>2.67</c:v>
                </c:pt>
                <c:pt idx="6">
                  <c:v>#N/A</c:v>
                </c:pt>
                <c:pt idx="7">
                  <c:v>2.62</c:v>
                </c:pt>
                <c:pt idx="8">
                  <c:v>#N/A</c:v>
                </c:pt>
                <c:pt idx="9">
                  <c:v>2.12</c:v>
                </c:pt>
              </c:numCache>
            </c:numRef>
          </c:val>
          <c:extLst xmlns:c16r2="http://schemas.microsoft.com/office/drawing/2015/06/chart">
            <c:ext xmlns:c16="http://schemas.microsoft.com/office/drawing/2014/chart" uri="{C3380CC4-5D6E-409C-BE32-E72D297353CC}">
              <c16:uniqueId val="{00000007-261C-4B14-9B2C-0E72BAB8CC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2.57</c:v>
                </c:pt>
                <c:pt idx="2">
                  <c:v>#N/A</c:v>
                </c:pt>
                <c:pt idx="3">
                  <c:v>2.59</c:v>
                </c:pt>
                <c:pt idx="4">
                  <c:v>#N/A</c:v>
                </c:pt>
                <c:pt idx="5">
                  <c:v>6.78</c:v>
                </c:pt>
                <c:pt idx="6">
                  <c:v>#N/A</c:v>
                </c:pt>
                <c:pt idx="7">
                  <c:v>5.09</c:v>
                </c:pt>
                <c:pt idx="8">
                  <c:v>#N/A</c:v>
                </c:pt>
                <c:pt idx="9">
                  <c:v>7.28</c:v>
                </c:pt>
              </c:numCache>
            </c:numRef>
          </c:val>
          <c:extLst xmlns:c16r2="http://schemas.microsoft.com/office/drawing/2015/06/chart">
            <c:ext xmlns:c16="http://schemas.microsoft.com/office/drawing/2014/chart" uri="{C3380CC4-5D6E-409C-BE32-E72D297353CC}">
              <c16:uniqueId val="{00000008-261C-4B14-9B2C-0E72BAB8CC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14.28</c:v>
                </c:pt>
                <c:pt idx="2">
                  <c:v>#N/A</c:v>
                </c:pt>
                <c:pt idx="3">
                  <c:v>14.83</c:v>
                </c:pt>
                <c:pt idx="4">
                  <c:v>#N/A</c:v>
                </c:pt>
                <c:pt idx="5">
                  <c:v>14.38</c:v>
                </c:pt>
                <c:pt idx="6">
                  <c:v>#N/A</c:v>
                </c:pt>
                <c:pt idx="7">
                  <c:v>14.81</c:v>
                </c:pt>
                <c:pt idx="8">
                  <c:v>#N/A</c:v>
                </c:pt>
                <c:pt idx="9">
                  <c:v>14.46</c:v>
                </c:pt>
              </c:numCache>
            </c:numRef>
          </c:val>
          <c:extLst xmlns:c16r2="http://schemas.microsoft.com/office/drawing/2015/06/chart">
            <c:ext xmlns:c16="http://schemas.microsoft.com/office/drawing/2014/chart" uri="{C3380CC4-5D6E-409C-BE32-E72D297353CC}">
              <c16:uniqueId val="{00000009-261C-4B14-9B2C-0E72BAB8CCE2}"/>
            </c:ext>
          </c:extLst>
        </c:ser>
        <c:dLbls>
          <c:showLegendKey val="0"/>
          <c:showVal val="0"/>
          <c:showCatName val="0"/>
          <c:showSerName val="0"/>
          <c:showPercent val="0"/>
          <c:showBubbleSize val="0"/>
        </c:dLbls>
        <c:gapWidth val="150"/>
        <c:overlap val="100"/>
        <c:axId val="104411136"/>
        <c:axId val="104412672"/>
      </c:barChart>
      <c:catAx>
        <c:axId val="10441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412672"/>
        <c:crosses val="autoZero"/>
        <c:auto val="1"/>
        <c:lblAlgn val="ctr"/>
        <c:lblOffset val="100"/>
        <c:tickLblSkip val="1"/>
        <c:tickMarkSkip val="1"/>
        <c:noMultiLvlLbl val="0"/>
      </c:catAx>
      <c:valAx>
        <c:axId val="10441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11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837</c:v>
                </c:pt>
                <c:pt idx="5">
                  <c:v>831</c:v>
                </c:pt>
                <c:pt idx="8">
                  <c:v>841</c:v>
                </c:pt>
                <c:pt idx="11">
                  <c:v>844</c:v>
                </c:pt>
                <c:pt idx="14">
                  <c:v>842</c:v>
                </c:pt>
              </c:numCache>
            </c:numRef>
          </c:val>
          <c:extLst xmlns:c16r2="http://schemas.microsoft.com/office/drawing/2015/06/chart">
            <c:ext xmlns:c16="http://schemas.microsoft.com/office/drawing/2014/chart" uri="{C3380CC4-5D6E-409C-BE32-E72D297353CC}">
              <c16:uniqueId val="{00000000-FEBE-4CA6-A978-9A0BC92A1F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BE-4CA6-A978-9A0BC92A1F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15</c:v>
                </c:pt>
                <c:pt idx="6">
                  <c:v>7</c:v>
                </c:pt>
                <c:pt idx="9">
                  <c:v>2</c:v>
                </c:pt>
                <c:pt idx="12">
                  <c:v>1</c:v>
                </c:pt>
              </c:numCache>
            </c:numRef>
          </c:val>
          <c:extLst xmlns:c16r2="http://schemas.microsoft.com/office/drawing/2015/06/chart">
            <c:ext xmlns:c16="http://schemas.microsoft.com/office/drawing/2014/chart" uri="{C3380CC4-5D6E-409C-BE32-E72D297353CC}">
              <c16:uniqueId val="{00000002-FEBE-4CA6-A978-9A0BC92A1F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19</c:v>
                </c:pt>
                <c:pt idx="6">
                  <c:v>15</c:v>
                </c:pt>
                <c:pt idx="9">
                  <c:v>10</c:v>
                </c:pt>
                <c:pt idx="12">
                  <c:v>7</c:v>
                </c:pt>
              </c:numCache>
            </c:numRef>
          </c:val>
          <c:extLst xmlns:c16r2="http://schemas.microsoft.com/office/drawing/2015/06/chart">
            <c:ext xmlns:c16="http://schemas.microsoft.com/office/drawing/2014/chart" uri="{C3380CC4-5D6E-409C-BE32-E72D297353CC}">
              <c16:uniqueId val="{00000003-FEBE-4CA6-A978-9A0BC92A1F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135</c:v>
                </c:pt>
                <c:pt idx="3">
                  <c:v>178</c:v>
                </c:pt>
                <c:pt idx="6">
                  <c:v>157</c:v>
                </c:pt>
                <c:pt idx="9">
                  <c:v>161</c:v>
                </c:pt>
                <c:pt idx="12">
                  <c:v>157</c:v>
                </c:pt>
              </c:numCache>
            </c:numRef>
          </c:val>
          <c:extLst xmlns:c16r2="http://schemas.microsoft.com/office/drawing/2015/06/chart">
            <c:ext xmlns:c16="http://schemas.microsoft.com/office/drawing/2014/chart" uri="{C3380CC4-5D6E-409C-BE32-E72D297353CC}">
              <c16:uniqueId val="{00000004-FEBE-4CA6-A978-9A0BC92A1F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BE-4CA6-A978-9A0BC92A1F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BE-4CA6-A978-9A0BC92A1F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1211</c:v>
                </c:pt>
                <c:pt idx="3">
                  <c:v>1208</c:v>
                </c:pt>
                <c:pt idx="6">
                  <c:v>1200</c:v>
                </c:pt>
                <c:pt idx="9">
                  <c:v>1183</c:v>
                </c:pt>
                <c:pt idx="12">
                  <c:v>1131</c:v>
                </c:pt>
              </c:numCache>
            </c:numRef>
          </c:val>
          <c:extLst xmlns:c16r2="http://schemas.microsoft.com/office/drawing/2015/06/chart">
            <c:ext xmlns:c16="http://schemas.microsoft.com/office/drawing/2014/chart" uri="{C3380CC4-5D6E-409C-BE32-E72D297353CC}">
              <c16:uniqueId val="{00000007-FEBE-4CA6-A978-9A0BC92A1FCC}"/>
            </c:ext>
          </c:extLst>
        </c:ser>
        <c:dLbls>
          <c:showLegendKey val="0"/>
          <c:showVal val="0"/>
          <c:showCatName val="0"/>
          <c:showSerName val="0"/>
          <c:showPercent val="0"/>
          <c:showBubbleSize val="0"/>
        </c:dLbls>
        <c:gapWidth val="100"/>
        <c:overlap val="100"/>
        <c:axId val="117444992"/>
        <c:axId val="126061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559</c:v>
                </c:pt>
                <c:pt idx="2">
                  <c:v>#N/A</c:v>
                </c:pt>
                <c:pt idx="3">
                  <c:v>#N/A</c:v>
                </c:pt>
                <c:pt idx="4">
                  <c:v>589</c:v>
                </c:pt>
                <c:pt idx="5">
                  <c:v>#N/A</c:v>
                </c:pt>
                <c:pt idx="6">
                  <c:v>#N/A</c:v>
                </c:pt>
                <c:pt idx="7">
                  <c:v>538</c:v>
                </c:pt>
                <c:pt idx="8">
                  <c:v>#N/A</c:v>
                </c:pt>
                <c:pt idx="9">
                  <c:v>#N/A</c:v>
                </c:pt>
                <c:pt idx="10">
                  <c:v>512</c:v>
                </c:pt>
                <c:pt idx="11">
                  <c:v>#N/A</c:v>
                </c:pt>
                <c:pt idx="12">
                  <c:v>#N/A</c:v>
                </c:pt>
                <c:pt idx="13">
                  <c:v>454</c:v>
                </c:pt>
                <c:pt idx="14">
                  <c:v>#N/A</c:v>
                </c:pt>
              </c:numCache>
            </c:numRef>
          </c:val>
          <c:smooth val="0"/>
          <c:extLst xmlns:c16r2="http://schemas.microsoft.com/office/drawing/2015/06/chart">
            <c:ext xmlns:c16="http://schemas.microsoft.com/office/drawing/2014/chart" uri="{C3380CC4-5D6E-409C-BE32-E72D297353CC}">
              <c16:uniqueId val="{00000008-FEBE-4CA6-A978-9A0BC92A1FCC}"/>
            </c:ext>
          </c:extLst>
        </c:ser>
        <c:dLbls>
          <c:showLegendKey val="0"/>
          <c:showVal val="0"/>
          <c:showCatName val="0"/>
          <c:showSerName val="0"/>
          <c:showPercent val="0"/>
          <c:showBubbleSize val="0"/>
        </c:dLbls>
        <c:marker val="1"/>
        <c:smooth val="0"/>
        <c:axId val="117444992"/>
        <c:axId val="126061952"/>
      </c:lineChart>
      <c:catAx>
        <c:axId val="1174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61952"/>
        <c:crosses val="autoZero"/>
        <c:auto val="1"/>
        <c:lblAlgn val="ctr"/>
        <c:lblOffset val="100"/>
        <c:tickLblSkip val="1"/>
        <c:tickMarkSkip val="1"/>
        <c:noMultiLvlLbl val="0"/>
      </c:catAx>
      <c:valAx>
        <c:axId val="12606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8140</c:v>
                </c:pt>
                <c:pt idx="5">
                  <c:v>7904</c:v>
                </c:pt>
                <c:pt idx="8">
                  <c:v>7663</c:v>
                </c:pt>
                <c:pt idx="11">
                  <c:v>7258</c:v>
                </c:pt>
                <c:pt idx="14">
                  <c:v>6863</c:v>
                </c:pt>
              </c:numCache>
            </c:numRef>
          </c:val>
          <c:extLst xmlns:c16r2="http://schemas.microsoft.com/office/drawing/2015/06/chart">
            <c:ext xmlns:c16="http://schemas.microsoft.com/office/drawing/2014/chart" uri="{C3380CC4-5D6E-409C-BE32-E72D297353CC}">
              <c16:uniqueId val="{00000000-2274-4115-92A8-5593A35A17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467</c:v>
                </c:pt>
                <c:pt idx="5">
                  <c:v>442</c:v>
                </c:pt>
                <c:pt idx="8">
                  <c:v>430</c:v>
                </c:pt>
                <c:pt idx="11">
                  <c:v>405</c:v>
                </c:pt>
                <c:pt idx="14">
                  <c:v>375</c:v>
                </c:pt>
              </c:numCache>
            </c:numRef>
          </c:val>
          <c:extLst xmlns:c16r2="http://schemas.microsoft.com/office/drawing/2015/06/chart">
            <c:ext xmlns:c16="http://schemas.microsoft.com/office/drawing/2014/chart" uri="{C3380CC4-5D6E-409C-BE32-E72D297353CC}">
              <c16:uniqueId val="{00000001-2274-4115-92A8-5593A35A17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613</c:v>
                </c:pt>
                <c:pt idx="5">
                  <c:v>507</c:v>
                </c:pt>
                <c:pt idx="8">
                  <c:v>542</c:v>
                </c:pt>
                <c:pt idx="11">
                  <c:v>892</c:v>
                </c:pt>
                <c:pt idx="14">
                  <c:v>1262</c:v>
                </c:pt>
              </c:numCache>
            </c:numRef>
          </c:val>
          <c:extLst xmlns:c16r2="http://schemas.microsoft.com/office/drawing/2015/06/chart">
            <c:ext xmlns:c16="http://schemas.microsoft.com/office/drawing/2014/chart" uri="{C3380CC4-5D6E-409C-BE32-E72D297353CC}">
              <c16:uniqueId val="{00000002-2274-4115-92A8-5593A35A17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74-4115-92A8-5593A35A17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274-4115-92A8-5593A35A17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74-4115-92A8-5593A35A17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1387</c:v>
                </c:pt>
                <c:pt idx="3">
                  <c:v>1273</c:v>
                </c:pt>
                <c:pt idx="6">
                  <c:v>1208</c:v>
                </c:pt>
                <c:pt idx="9">
                  <c:v>1192</c:v>
                </c:pt>
                <c:pt idx="12">
                  <c:v>1117</c:v>
                </c:pt>
              </c:numCache>
            </c:numRef>
          </c:val>
          <c:extLst xmlns:c16r2="http://schemas.microsoft.com/office/drawing/2015/06/chart">
            <c:ext xmlns:c16="http://schemas.microsoft.com/office/drawing/2014/chart" uri="{C3380CC4-5D6E-409C-BE32-E72D297353CC}">
              <c16:uniqueId val="{00000006-2274-4115-92A8-5593A35A17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c:v>
                </c:pt>
                <c:pt idx="3">
                  <c:v>31</c:v>
                </c:pt>
                <c:pt idx="6">
                  <c:v>29</c:v>
                </c:pt>
                <c:pt idx="9">
                  <c:v>25</c:v>
                </c:pt>
                <c:pt idx="12">
                  <c:v>26</c:v>
                </c:pt>
              </c:numCache>
            </c:numRef>
          </c:val>
          <c:extLst xmlns:c16r2="http://schemas.microsoft.com/office/drawing/2015/06/chart">
            <c:ext xmlns:c16="http://schemas.microsoft.com/office/drawing/2014/chart" uri="{C3380CC4-5D6E-409C-BE32-E72D297353CC}">
              <c16:uniqueId val="{00000007-2274-4115-92A8-5593A35A17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1941</c:v>
                </c:pt>
                <c:pt idx="3">
                  <c:v>2112</c:v>
                </c:pt>
                <c:pt idx="6">
                  <c:v>2174</c:v>
                </c:pt>
                <c:pt idx="9">
                  <c:v>2317</c:v>
                </c:pt>
                <c:pt idx="12">
                  <c:v>2287</c:v>
                </c:pt>
              </c:numCache>
            </c:numRef>
          </c:val>
          <c:extLst xmlns:c16r2="http://schemas.microsoft.com/office/drawing/2015/06/chart">
            <c:ext xmlns:c16="http://schemas.microsoft.com/office/drawing/2014/chart" uri="{C3380CC4-5D6E-409C-BE32-E72D297353CC}">
              <c16:uniqueId val="{00000008-2274-4115-92A8-5593A35A17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c:v>
                </c:pt>
                <c:pt idx="3">
                  <c:v>10</c:v>
                </c:pt>
                <c:pt idx="6">
                  <c:v>3</c:v>
                </c:pt>
                <c:pt idx="9">
                  <c:v>2</c:v>
                </c:pt>
                <c:pt idx="12">
                  <c:v>1</c:v>
                </c:pt>
              </c:numCache>
            </c:numRef>
          </c:val>
          <c:extLst xmlns:c16r2="http://schemas.microsoft.com/office/drawing/2015/06/chart">
            <c:ext xmlns:c16="http://schemas.microsoft.com/office/drawing/2014/chart" uri="{C3380CC4-5D6E-409C-BE32-E72D297353CC}">
              <c16:uniqueId val="{00000009-2274-4115-92A8-5593A35A17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10213</c:v>
                </c:pt>
                <c:pt idx="3">
                  <c:v>9695</c:v>
                </c:pt>
                <c:pt idx="6">
                  <c:v>9140</c:v>
                </c:pt>
                <c:pt idx="9">
                  <c:v>8526</c:v>
                </c:pt>
                <c:pt idx="12">
                  <c:v>7841</c:v>
                </c:pt>
              </c:numCache>
            </c:numRef>
          </c:val>
          <c:extLst xmlns:c16r2="http://schemas.microsoft.com/office/drawing/2015/06/chart">
            <c:ext xmlns:c16="http://schemas.microsoft.com/office/drawing/2014/chart" uri="{C3380CC4-5D6E-409C-BE32-E72D297353CC}">
              <c16:uniqueId val="{0000000A-2274-4115-92A8-5593A35A17F8}"/>
            </c:ext>
          </c:extLst>
        </c:ser>
        <c:dLbls>
          <c:showLegendKey val="0"/>
          <c:showVal val="0"/>
          <c:showCatName val="0"/>
          <c:showSerName val="0"/>
          <c:showPercent val="0"/>
          <c:showBubbleSize val="0"/>
        </c:dLbls>
        <c:gapWidth val="100"/>
        <c:overlap val="100"/>
        <c:axId val="126367616"/>
        <c:axId val="12637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4397</c:v>
                </c:pt>
                <c:pt idx="2">
                  <c:v>#N/A</c:v>
                </c:pt>
                <c:pt idx="3">
                  <c:v>#N/A</c:v>
                </c:pt>
                <c:pt idx="4">
                  <c:v>4267</c:v>
                </c:pt>
                <c:pt idx="5">
                  <c:v>#N/A</c:v>
                </c:pt>
                <c:pt idx="6">
                  <c:v>#N/A</c:v>
                </c:pt>
                <c:pt idx="7">
                  <c:v>3919</c:v>
                </c:pt>
                <c:pt idx="8">
                  <c:v>#N/A</c:v>
                </c:pt>
                <c:pt idx="9">
                  <c:v>#N/A</c:v>
                </c:pt>
                <c:pt idx="10">
                  <c:v>3507</c:v>
                </c:pt>
                <c:pt idx="11">
                  <c:v>#N/A</c:v>
                </c:pt>
                <c:pt idx="12">
                  <c:v>#N/A</c:v>
                </c:pt>
                <c:pt idx="13">
                  <c:v>2771</c:v>
                </c:pt>
                <c:pt idx="14">
                  <c:v>#N/A</c:v>
                </c:pt>
              </c:numCache>
            </c:numRef>
          </c:val>
          <c:smooth val="0"/>
          <c:extLst xmlns:c16r2="http://schemas.microsoft.com/office/drawing/2015/06/chart">
            <c:ext xmlns:c16="http://schemas.microsoft.com/office/drawing/2014/chart" uri="{C3380CC4-5D6E-409C-BE32-E72D297353CC}">
              <c16:uniqueId val="{0000000B-2274-4115-92A8-5593A35A17F8}"/>
            </c:ext>
          </c:extLst>
        </c:ser>
        <c:dLbls>
          <c:showLegendKey val="0"/>
          <c:showVal val="0"/>
          <c:showCatName val="0"/>
          <c:showSerName val="0"/>
          <c:showPercent val="0"/>
          <c:showBubbleSize val="0"/>
        </c:dLbls>
        <c:marker val="1"/>
        <c:smooth val="0"/>
        <c:axId val="126367616"/>
        <c:axId val="126373888"/>
      </c:lineChart>
      <c:catAx>
        <c:axId val="1263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373888"/>
        <c:crosses val="autoZero"/>
        <c:auto val="1"/>
        <c:lblAlgn val="ctr"/>
        <c:lblOffset val="100"/>
        <c:tickLblSkip val="1"/>
        <c:tickMarkSkip val="1"/>
        <c:noMultiLvlLbl val="0"/>
      </c:catAx>
      <c:valAx>
        <c:axId val="12637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96</c:v>
                </c:pt>
                <c:pt idx="1">
                  <c:v>309</c:v>
                </c:pt>
                <c:pt idx="2">
                  <c:v>452</c:v>
                </c:pt>
              </c:numCache>
            </c:numRef>
          </c:val>
          <c:extLst xmlns:c16r2="http://schemas.microsoft.com/office/drawing/2015/06/chart">
            <c:ext xmlns:c16="http://schemas.microsoft.com/office/drawing/2014/chart" uri="{C3380CC4-5D6E-409C-BE32-E72D297353CC}">
              <c16:uniqueId val="{00000000-C07D-43ED-BA26-CE738B5757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15</c:v>
                </c:pt>
              </c:numCache>
            </c:numRef>
          </c:val>
          <c:extLst xmlns:c16r2="http://schemas.microsoft.com/office/drawing/2015/06/chart">
            <c:ext xmlns:c16="http://schemas.microsoft.com/office/drawing/2014/chart" uri="{C3380CC4-5D6E-409C-BE32-E72D297353CC}">
              <c16:uniqueId val="{00000001-C07D-43ED-BA26-CE738B5757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323</c:v>
                </c:pt>
                <c:pt idx="1">
                  <c:v>349</c:v>
                </c:pt>
                <c:pt idx="2">
                  <c:v>461</c:v>
                </c:pt>
              </c:numCache>
            </c:numRef>
          </c:val>
          <c:extLst xmlns:c16r2="http://schemas.microsoft.com/office/drawing/2015/06/chart">
            <c:ext xmlns:c16="http://schemas.microsoft.com/office/drawing/2014/chart" uri="{C3380CC4-5D6E-409C-BE32-E72D297353CC}">
              <c16:uniqueId val="{00000002-C07D-43ED-BA26-CE738B5757AC}"/>
            </c:ext>
          </c:extLst>
        </c:ser>
        <c:dLbls>
          <c:showLegendKey val="0"/>
          <c:showVal val="0"/>
          <c:showCatName val="0"/>
          <c:showSerName val="0"/>
          <c:showPercent val="0"/>
          <c:showBubbleSize val="0"/>
        </c:dLbls>
        <c:gapWidth val="120"/>
        <c:overlap val="100"/>
        <c:axId val="126570496"/>
        <c:axId val="126572032"/>
      </c:barChart>
      <c:catAx>
        <c:axId val="1265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572032"/>
        <c:crosses val="autoZero"/>
        <c:auto val="1"/>
        <c:lblAlgn val="ctr"/>
        <c:lblOffset val="100"/>
        <c:tickLblSkip val="1"/>
        <c:tickMarkSkip val="1"/>
        <c:noMultiLvlLbl val="0"/>
      </c:catAx>
      <c:valAx>
        <c:axId val="126572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5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{63ACCE34-12D4-49E3-8C81-D8B189E8B9A2}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6CB-4154-907F-728C56C8EB1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{4C089912-E2DF-4B56-9313-834244B8C7FD}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CB-4154-907F-728C56C8EB1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{6BB686D1-15CA-4F6C-9A5B-82D528BF41E6}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CB-4154-907F-728C56C8EB1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{E2504C6B-AD78-4BED-B93A-8DAA54FB631F}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CB-4154-907F-728C56C8EB1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{2D4E93AF-598B-4F8A-ABE0-0AF0810E5C41}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CB-4154-907F-728C56C8EB1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{8D4CE313-4541-4A16-BE6D-BBB73F88BAF1}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6CB-4154-907F-728C56C8EB1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{4A7E547B-4CBD-4EFD-9ED5-844A9C839594}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6CB-4154-907F-728C56C8EB1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{BC590A7D-E1B1-4C5F-B61C-4E5B81A90DFC}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6CB-4154-907F-728C56C8EB1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{A09CE7F2-D1F2-49D0-90F0-EE3BDFBF50CD}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6CB-4154-907F-728C56C8EB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50.8</c:v>
                </c:pt>
                <c:pt idx="16">
                  <c:v>52.6</c:v>
                </c:pt>
                <c:pt idx="24">
                  <c:v>52.5</c:v>
                </c:pt>
                <c:pt idx="32">
                  <c:v>56.5</c:v>
                </c:pt>
              </c:numCache>
            </c:numRef>
          </c:xVal>
          <c:yVal>
            <c:numRef>
              <c:f>公会計指標分析・財政指標組合せ分析表!$BP$51:$DC$51</c:f>
              <c:numCache>
                <c:formatCode>#,##0.0;"▲ "#,##0.0</c:formatCode>
                <c:ptCount val="40"/>
                <c:pt idx="0">
                  <c:v>107.5</c:v>
                </c:pt>
                <c:pt idx="8">
                  <c:v>105.9</c:v>
                </c:pt>
                <c:pt idx="16">
                  <c:v>97.3</c:v>
                </c:pt>
                <c:pt idx="24">
                  <c:v>87.4</c:v>
                </c:pt>
                <c:pt idx="32">
                  <c:v>64.5</c:v>
                </c:pt>
              </c:numCache>
            </c:numRef>
          </c:yVal>
          <c:smooth val="0"/>
          <c:extLst xmlns:c16r2="http://schemas.microsoft.com/office/drawing/2015/06/chart">
            <c:ext xmlns:c16="http://schemas.microsoft.com/office/drawing/2014/chart" uri="{C3380CC4-5D6E-409C-BE32-E72D297353CC}">
              <c16:uniqueId val="{00000009-56CB-4154-907F-728C56C8EB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3314314274843806E-3"/>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{48BBEDC8-74FE-4E35-A5B6-6A91B6B456EF}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6CB-4154-907F-728C56C8EB1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{9C9E30EA-123F-4A36-8E54-20494C91A583}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CB-4154-907F-728C56C8EB1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{6D492B24-AD9C-441C-84AD-9D5CD3B52D14}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CB-4154-907F-728C56C8EB1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{B515505E-9F98-40DA-8C39-4E03CEDF6C84}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CB-4154-907F-728C56C8EB1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{51ACD7A5-435E-48A2-80CC-B61E6D8B7AAD}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CB-4154-907F-728C56C8EB18}"/>
                </c:ext>
              </c:extLst>
            </c:dLbl>
            <c:dLbl>
              <c:idx val="8"/>
              <c:layout>
                <c:manualLayout>
                  <c:x val="0"/>
                  <c:y val="-7.3314314274844639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{12E4CA07-E8B8-4CC8-998C-A5F00D277261}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6CB-4154-907F-728C56C8EB18}"/>
                </c:ext>
              </c:extLst>
            </c:dLbl>
            <c:dLbl>
              <c:idx val="16"/>
              <c:layout>
                <c:manualLayout>
                  <c:x val="0"/>
                  <c:y val="1.062957204276548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{ACF8DFE6-AEEB-4D23-9A01-F1D67437CDCC}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6CB-4154-907F-728C56C8EB18}"/>
                </c:ext>
              </c:extLst>
            </c:dLbl>
            <c:dLbl>
              <c:idx val="24"/>
              <c:layout>
                <c:manualLayout>
                  <c:x val="0"/>
                  <c:y val="-1.06299272735927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{D67AAD57-3DFD-4F4F-86A3-38D5283D12CA}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6CB-4154-907F-728C56C8EB18}"/>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{01C33575-9B4E-4051-8BD7-DB7027F9C432}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6CB-4154-907F-728C56C8EB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xmlns:c16r2="http://schemas.microsoft.com/office/drawing/2015/06/chart">
            <c:ext xmlns:c16="http://schemas.microsoft.com/office/drawing/2014/chart" uri="{C3380CC4-5D6E-409C-BE32-E72D297353CC}">
              <c16:uniqueId val="{00000013-56CB-4154-907F-728C56C8EB18}"/>
            </c:ext>
          </c:extLst>
        </c:ser>
        <c:dLbls>
          <c:showLegendKey val="0"/>
          <c:showVal val="1"/>
          <c:showCatName val="0"/>
          <c:showSerName val="0"/>
          <c:showPercent val="0"/>
          <c:showBubbleSize val="0"/>
        </c:dLbls>
        <c:axId val="103596416"/>
        <c:axId val="103598336"/>
      </c:scatterChart>
      <c:valAx>
        <c:axId val="10359641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598336"/>
        <c:crosses val="autoZero"/>
        <c:crossBetween val="midCat"/>
      </c:valAx>
      <c:valAx>
        <c:axId val="103598336"/>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35964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{CD2A9E73-1974-47DB-BD76-CC8F2F6F8A45}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CEB-495F-8EA4-6D52D31799B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{F4DAB2D4-B828-4484-AC32-B114A3AFB633}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EB-495F-8EA4-6D52D31799B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{861C87B3-762F-4226-A3A5-208A28CCB4E3}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EB-495F-8EA4-6D52D31799B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{68627DCA-5B9D-4EB6-BB59-446B206430A8}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EB-495F-8EA4-6D52D31799B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{F0A035AA-4A72-406F-913B-8B12D4AB0405}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EB-495F-8EA4-6D52D31799B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{4E8A0016-22F0-4349-905A-E0633D8370C1}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CEB-495F-8EA4-6D52D31799B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{94E675E2-A957-4008-B4A7-F6662B9E1AA2}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CEB-495F-8EA4-6D52D31799B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{5156A63B-63D6-424C-88B4-588D2020E795}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CEB-495F-8EA4-6D52D31799B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{FEF06E08-665D-4B21-8088-C9CDEB45EEBC}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CEB-495F-8EA4-6D52D31799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14.2</c:v>
                </c:pt>
                <c:pt idx="16">
                  <c:v>13.7</c:v>
                </c:pt>
                <c:pt idx="24">
                  <c:v>13.3</c:v>
                </c:pt>
                <c:pt idx="32">
                  <c:v>12.2</c:v>
                </c:pt>
              </c:numCache>
            </c:numRef>
          </c:xVal>
          <c:yVal>
            <c:numRef>
              <c:f>公会計指標分析・財政指標組合せ分析表!$BP$73:$DC$73</c:f>
              <c:numCache>
                <c:formatCode>#,##0.0;"▲ "#,##0.0</c:formatCode>
                <c:ptCount val="40"/>
                <c:pt idx="0">
                  <c:v>107.5</c:v>
                </c:pt>
                <c:pt idx="8">
                  <c:v>105.9</c:v>
                </c:pt>
                <c:pt idx="16">
                  <c:v>97.3</c:v>
                </c:pt>
                <c:pt idx="24">
                  <c:v>87.4</c:v>
                </c:pt>
                <c:pt idx="32">
                  <c:v>64.5</c:v>
                </c:pt>
              </c:numCache>
            </c:numRef>
          </c:yVal>
          <c:smooth val="0"/>
          <c:extLst xmlns:c16r2="http://schemas.microsoft.com/office/drawing/2015/06/chart">
            <c:ext xmlns:c16="http://schemas.microsoft.com/office/drawing/2014/chart" uri="{C3380CC4-5D6E-409C-BE32-E72D297353CC}">
              <c16:uniqueId val="{00000009-0CEB-495F-8EA4-6D52D31799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30707572468657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{ED296E27-77BA-4258-B605-E3ED7FA87221}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CEB-495F-8EA4-6D52D31799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{DFE9ED7D-7B61-4269-B1D3-344EEBD24CE8}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EB-495F-8EA4-6D52D31799B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{311D15D6-8583-492A-98DE-22A469BAA314}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EB-495F-8EA4-6D52D31799B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{8719B1AE-28D7-44FE-9B09-3FEFEB88C3B2}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EB-495F-8EA4-6D52D31799B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{17D63BF5-3DB2-4AF6-B3F4-370597118AC6}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EB-495F-8EA4-6D52D31799B3}"/>
                </c:ext>
              </c:extLst>
            </c:dLbl>
            <c:dLbl>
              <c:idx val="8"/>
              <c:layout>
                <c:manualLayout>
                  <c:x val="0"/>
                  <c:y val="1.367638486561122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{97982216-2816-44A3-9204-EB6D65B698C8}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CEB-495F-8EA4-6D52D31799B3}"/>
                </c:ext>
              </c:extLst>
            </c:dLbl>
            <c:dLbl>
              <c:idx val="16"/>
              <c:layout>
                <c:manualLayout>
                  <c:x val="0"/>
                  <c:y val="-4.061217598107277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{A540380F-964C-4AB2-82DA-042E879B1D09}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CEB-495F-8EA4-6D52D31799B3}"/>
                </c:ext>
              </c:extLst>
            </c:dLbl>
            <c:dLbl>
              <c:idx val="24"/>
              <c:layout>
                <c:manualLayout>
                  <c:x val="0"/>
                  <c:y val="-2.392241423597530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{15B5359A-E9C8-4549-B010-07ED77744D8D}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CEB-495F-8EA4-6D52D31799B3}"/>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{0F0AA1C7-A640-445B-AD25-2CAB9BDF8ECF}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CEB-495F-8EA4-6D52D31799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xmlns:c16r2="http://schemas.microsoft.com/office/drawing/2015/06/chart">
            <c:ext xmlns:c16="http://schemas.microsoft.com/office/drawing/2014/chart" uri="{C3380CC4-5D6E-409C-BE32-E72D297353CC}">
              <c16:uniqueId val="{00000013-0CEB-495F-8EA4-6D52D31799B3}"/>
            </c:ext>
          </c:extLst>
        </c:ser>
        <c:dLbls>
          <c:showLegendKey val="0"/>
          <c:showVal val="1"/>
          <c:showCatName val="0"/>
          <c:showSerName val="0"/>
          <c:showPercent val="0"/>
          <c:showBubbleSize val="0"/>
        </c:dLbls>
        <c:axId val="103751040"/>
        <c:axId val="103761408"/>
      </c:scatterChart>
      <c:valAx>
        <c:axId val="103751040"/>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761408"/>
        <c:crosses val="autoZero"/>
        <c:crossBetween val="midCat"/>
      </c:valAx>
      <c:valAx>
        <c:axId val="103761408"/>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375104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15,296
91.59
9,615,138
9,159,943
371,250
5,092,263
7,840,516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令和</a:t>
          </a:r>
          <a:r>
            <a:rPr kumimoji="1" lang="ja-JP" altLang="en-US" sz="1200" baseline="0">
              <a:solidFill>
                <a:schemeClr val="dk1"/>
              </a:solidFill>
              <a:effectLst/>
              <a:latin typeface="+mn-lt"/>
              <a:ea typeface="+mn-ea"/>
              <a:cs typeface="+mn-cs"/>
            </a:rPr>
            <a:t>２</a:t>
          </a:r>
          <a:r>
            <a:rPr kumimoji="1" lang="ja-JP" altLang="ja-JP" sz="1200" baseline="0">
              <a:solidFill>
                <a:schemeClr val="dk1"/>
              </a:solidFill>
              <a:effectLst/>
              <a:latin typeface="+mn-lt"/>
              <a:ea typeface="+mn-ea"/>
              <a:cs typeface="+mn-cs"/>
            </a:rPr>
            <a:t>年度は、基準財政需要額が</a:t>
          </a:r>
          <a:r>
            <a:rPr kumimoji="1" lang="en-US" altLang="ja-JP" sz="1200" baseline="0">
              <a:solidFill>
                <a:schemeClr val="dk1"/>
              </a:solidFill>
              <a:effectLst/>
              <a:latin typeface="+mn-lt"/>
              <a:ea typeface="+mn-ea"/>
              <a:cs typeface="+mn-cs"/>
            </a:rPr>
            <a:t>4,483,837</a:t>
          </a:r>
          <a:r>
            <a:rPr kumimoji="1" lang="ja-JP" altLang="ja-JP" sz="1200" baseline="0">
              <a:solidFill>
                <a:schemeClr val="dk1"/>
              </a:solidFill>
              <a:effectLst/>
              <a:latin typeface="+mn-lt"/>
              <a:ea typeface="+mn-ea"/>
              <a:cs typeface="+mn-cs"/>
            </a:rPr>
            <a:t>千円、基準財政収入額が</a:t>
          </a:r>
          <a:r>
            <a:rPr kumimoji="1" lang="en-US" altLang="ja-JP" sz="1200" baseline="0">
              <a:solidFill>
                <a:schemeClr val="dk1"/>
              </a:solidFill>
              <a:effectLst/>
              <a:latin typeface="+mn-lt"/>
              <a:ea typeface="+mn-ea"/>
              <a:cs typeface="+mn-cs"/>
            </a:rPr>
            <a:t>1,717,046</a:t>
          </a:r>
          <a:r>
            <a:rPr kumimoji="1" lang="ja-JP" altLang="ja-JP" sz="1200" baseline="0">
              <a:solidFill>
                <a:schemeClr val="dk1"/>
              </a:solidFill>
              <a:effectLst/>
              <a:latin typeface="+mn-lt"/>
              <a:ea typeface="+mn-ea"/>
              <a:cs typeface="+mn-cs"/>
            </a:rPr>
            <a:t>千円となり、単年度の財政力指数は</a:t>
          </a:r>
          <a:r>
            <a:rPr kumimoji="1" lang="en-US" altLang="ja-JP" sz="1200" baseline="0">
              <a:solidFill>
                <a:schemeClr val="dk1"/>
              </a:solidFill>
              <a:effectLst/>
              <a:latin typeface="+mn-lt"/>
              <a:ea typeface="+mn-ea"/>
              <a:cs typeface="+mn-cs"/>
            </a:rPr>
            <a:t>0.383</a:t>
          </a:r>
          <a:r>
            <a:rPr kumimoji="1" lang="ja-JP" altLang="ja-JP" sz="1200" baseline="0">
              <a:solidFill>
                <a:schemeClr val="dk1"/>
              </a:solidFill>
              <a:effectLst/>
              <a:latin typeface="+mn-lt"/>
              <a:ea typeface="+mn-ea"/>
              <a:cs typeface="+mn-cs"/>
            </a:rPr>
            <a:t>となった。平成</a:t>
          </a:r>
          <a:r>
            <a:rPr kumimoji="1" lang="en-US" altLang="ja-JP" sz="1200" baseline="0">
              <a:solidFill>
                <a:schemeClr val="dk1"/>
              </a:solidFill>
              <a:effectLst/>
              <a:latin typeface="+mn-lt"/>
              <a:ea typeface="+mn-ea"/>
              <a:cs typeface="+mn-cs"/>
            </a:rPr>
            <a:t>30</a:t>
          </a:r>
          <a:r>
            <a:rPr kumimoji="1" lang="ja-JP" altLang="ja-JP" sz="1200" baseline="0">
              <a:solidFill>
                <a:schemeClr val="dk1"/>
              </a:solidFill>
              <a:effectLst/>
              <a:latin typeface="+mn-lt"/>
              <a:ea typeface="+mn-ea"/>
              <a:cs typeface="+mn-cs"/>
            </a:rPr>
            <a:t>年度は</a:t>
          </a:r>
          <a:r>
            <a:rPr kumimoji="1" lang="en-US" altLang="ja-JP" sz="1200" baseline="0">
              <a:solidFill>
                <a:schemeClr val="dk1"/>
              </a:solidFill>
              <a:effectLst/>
              <a:latin typeface="+mn-lt"/>
              <a:ea typeface="+mn-ea"/>
              <a:cs typeface="+mn-cs"/>
            </a:rPr>
            <a:t>0.387</a:t>
          </a:r>
          <a:r>
            <a:rPr kumimoji="1" lang="ja-JP" altLang="ja-JP" sz="1200" baseline="0">
              <a:solidFill>
                <a:schemeClr val="dk1"/>
              </a:solidFill>
              <a:effectLst/>
              <a:latin typeface="+mn-lt"/>
              <a:ea typeface="+mn-ea"/>
              <a:cs typeface="+mn-cs"/>
            </a:rPr>
            <a:t>、</a:t>
          </a:r>
          <a:r>
            <a:rPr kumimoji="1" lang="ja-JP" altLang="en-US" sz="1200" baseline="0">
              <a:solidFill>
                <a:schemeClr val="dk1"/>
              </a:solidFill>
              <a:effectLst/>
              <a:latin typeface="+mn-lt"/>
              <a:ea typeface="+mn-ea"/>
              <a:cs typeface="+mn-cs"/>
            </a:rPr>
            <a:t>令和元</a:t>
          </a:r>
          <a:r>
            <a:rPr kumimoji="1" lang="ja-JP" altLang="ja-JP" sz="1200" baseline="0">
              <a:solidFill>
                <a:schemeClr val="dk1"/>
              </a:solidFill>
              <a:effectLst/>
              <a:latin typeface="+mn-lt"/>
              <a:ea typeface="+mn-ea"/>
              <a:cs typeface="+mn-cs"/>
            </a:rPr>
            <a:t>年度は</a:t>
          </a:r>
          <a:r>
            <a:rPr kumimoji="1" lang="en-US" altLang="ja-JP" sz="1200" baseline="0">
              <a:solidFill>
                <a:schemeClr val="dk1"/>
              </a:solidFill>
              <a:effectLst/>
              <a:latin typeface="+mn-lt"/>
              <a:ea typeface="+mn-ea"/>
              <a:cs typeface="+mn-cs"/>
            </a:rPr>
            <a:t>0.384</a:t>
          </a:r>
          <a:r>
            <a:rPr kumimoji="1" lang="ja-JP" altLang="ja-JP" sz="1200" baseline="0">
              <a:solidFill>
                <a:schemeClr val="dk1"/>
              </a:solidFill>
              <a:effectLst/>
              <a:latin typeface="+mn-lt"/>
              <a:ea typeface="+mn-ea"/>
              <a:cs typeface="+mn-cs"/>
            </a:rPr>
            <a:t>であったため、</a:t>
          </a:r>
          <a:r>
            <a:rPr kumimoji="1" lang="ja-JP" altLang="en-US" sz="1200" baseline="0">
              <a:solidFill>
                <a:schemeClr val="dk1"/>
              </a:solidFill>
              <a:effectLst/>
              <a:latin typeface="+mn-lt"/>
              <a:ea typeface="+mn-ea"/>
              <a:cs typeface="+mn-cs"/>
            </a:rPr>
            <a:t>３</a:t>
          </a:r>
          <a:r>
            <a:rPr kumimoji="1" lang="ja-JP" altLang="ja-JP" sz="1200" baseline="0">
              <a:solidFill>
                <a:schemeClr val="dk1"/>
              </a:solidFill>
              <a:effectLst/>
              <a:latin typeface="+mn-lt"/>
              <a:ea typeface="+mn-ea"/>
              <a:cs typeface="+mn-cs"/>
            </a:rPr>
            <a:t>ヶ年平均は昨年度と同様の</a:t>
          </a:r>
          <a:r>
            <a:rPr kumimoji="1" lang="en-US" altLang="ja-JP" sz="1200" baseline="0">
              <a:solidFill>
                <a:schemeClr val="dk1"/>
              </a:solidFill>
              <a:effectLst/>
              <a:latin typeface="+mn-lt"/>
              <a:ea typeface="+mn-ea"/>
              <a:cs typeface="+mn-cs"/>
            </a:rPr>
            <a:t>0.38</a:t>
          </a:r>
          <a:r>
            <a:rPr kumimoji="1" lang="ja-JP" altLang="ja-JP" sz="1200" baseline="0">
              <a:solidFill>
                <a:schemeClr val="dk1"/>
              </a:solidFill>
              <a:effectLst/>
              <a:latin typeface="+mn-lt"/>
              <a:ea typeface="+mn-ea"/>
              <a:cs typeface="+mn-cs"/>
            </a:rPr>
            <a:t>となった。</a:t>
          </a:r>
          <a:endParaRPr lang="ja-JP" altLang="ja-JP" sz="1600">
            <a:effectLst/>
          </a:endParaRPr>
        </a:p>
        <a:p>
          <a:r>
            <a:rPr kumimoji="1" lang="ja-JP" altLang="ja-JP" sz="1200" baseline="0">
              <a:solidFill>
                <a:schemeClr val="dk1"/>
              </a:solidFill>
              <a:effectLst/>
              <a:latin typeface="+mn-lt"/>
              <a:ea typeface="+mn-ea"/>
              <a:cs typeface="+mn-cs"/>
            </a:rPr>
            <a:t>　全国平均、県平均及び、類似団体平均と比較すると、いずれも前年度と同様に低く、財源に余裕がない状況であることから、町税の高い徴収率を維持しながら、未利用町有財産の積極的な活用・処分や受益者負担の見直し、ふるさと納税の推進等に努め、自主財源の確保に向けて取り組んでいく。</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年度は、経常的収入が</a:t>
          </a:r>
          <a:r>
            <a:rPr kumimoji="1" lang="en-US" altLang="ja-JP" sz="1200">
              <a:solidFill>
                <a:schemeClr val="dk1"/>
              </a:solidFill>
              <a:effectLst/>
              <a:latin typeface="+mn-lt"/>
              <a:ea typeface="+mn-ea"/>
              <a:cs typeface="+mn-cs"/>
            </a:rPr>
            <a:t>5,897,699</a:t>
          </a:r>
          <a:r>
            <a:rPr kumimoji="1" lang="ja-JP" altLang="ja-JP" sz="1200">
              <a:solidFill>
                <a:schemeClr val="dk1"/>
              </a:solidFill>
              <a:effectLst/>
              <a:latin typeface="+mn-lt"/>
              <a:ea typeface="+mn-ea"/>
              <a:cs typeface="+mn-cs"/>
            </a:rPr>
            <a:t>千円、経常的支出が</a:t>
          </a:r>
          <a:r>
            <a:rPr kumimoji="1" lang="en-US" altLang="ja-JP" sz="1200">
              <a:solidFill>
                <a:schemeClr val="dk1"/>
              </a:solidFill>
              <a:effectLst/>
              <a:latin typeface="+mn-lt"/>
              <a:ea typeface="+mn-ea"/>
              <a:cs typeface="+mn-cs"/>
            </a:rPr>
            <a:t>5,392,027</a:t>
          </a:r>
          <a:r>
            <a:rPr kumimoji="1" lang="ja-JP" altLang="ja-JP" sz="1200">
              <a:solidFill>
                <a:schemeClr val="dk1"/>
              </a:solidFill>
              <a:effectLst/>
              <a:latin typeface="+mn-lt"/>
              <a:ea typeface="+mn-ea"/>
              <a:cs typeface="+mn-cs"/>
            </a:rPr>
            <a:t>千円とな</a:t>
          </a:r>
          <a:r>
            <a:rPr kumimoji="1" lang="ja-JP" altLang="en-US" sz="1200">
              <a:solidFill>
                <a:schemeClr val="dk1"/>
              </a:solidFill>
              <a:effectLst/>
              <a:latin typeface="+mn-lt"/>
              <a:ea typeface="+mn-ea"/>
              <a:cs typeface="+mn-cs"/>
            </a:rPr>
            <a:t>った。</a:t>
          </a:r>
          <a:r>
            <a:rPr kumimoji="1" lang="ja-JP" altLang="en-US" sz="1200" b="0" i="0" u="none" strike="noStrike" kern="0" cap="none" spc="0" normalizeH="0" baseline="0" noProof="0">
              <a:ln>
                <a:noFill/>
              </a:ln>
              <a:solidFill>
                <a:prstClr val="black"/>
              </a:solidFill>
              <a:effectLst/>
              <a:uLnTx/>
              <a:uFillTx/>
              <a:latin typeface="+mn-lt"/>
              <a:ea typeface="+mn-ea"/>
              <a:cs typeface="+mn-cs"/>
            </a:rPr>
            <a:t>地方税や普通交付税といった一般財源等歳入の増や、緊急事態宣言などの要請により経常支出が抑えられたことによる減などにより、</a:t>
          </a:r>
          <a:r>
            <a:rPr kumimoji="1" lang="ja-JP" altLang="ja-JP" sz="1200">
              <a:solidFill>
                <a:schemeClr val="dk1"/>
              </a:solidFill>
              <a:effectLst/>
              <a:latin typeface="+mn-lt"/>
              <a:ea typeface="+mn-ea"/>
              <a:cs typeface="+mn-cs"/>
            </a:rPr>
            <a:t>経常収支比率は前年度と比較して</a:t>
          </a:r>
          <a:r>
            <a:rPr kumimoji="1" lang="en-US" altLang="ja-JP" sz="1200">
              <a:solidFill>
                <a:schemeClr val="dk1"/>
              </a:solidFill>
              <a:effectLst/>
              <a:latin typeface="+mn-lt"/>
              <a:ea typeface="+mn-ea"/>
              <a:cs typeface="+mn-cs"/>
            </a:rPr>
            <a:t>3.9</a:t>
          </a:r>
          <a:r>
            <a:rPr kumimoji="1" lang="ja-JP" altLang="ja-JP" sz="1200">
              <a:solidFill>
                <a:schemeClr val="dk1"/>
              </a:solidFill>
              <a:effectLst/>
              <a:latin typeface="+mn-lt"/>
              <a:ea typeface="+mn-ea"/>
              <a:cs typeface="+mn-cs"/>
            </a:rPr>
            <a:t>ポイント減の</a:t>
          </a:r>
          <a:r>
            <a:rPr kumimoji="1" lang="en-US" altLang="ja-JP" sz="1200">
              <a:solidFill>
                <a:schemeClr val="dk1"/>
              </a:solidFill>
              <a:effectLst/>
              <a:latin typeface="+mn-lt"/>
              <a:ea typeface="+mn-ea"/>
              <a:cs typeface="+mn-cs"/>
            </a:rPr>
            <a:t>85.6</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前年度から改善はしているが、</a:t>
          </a:r>
          <a:r>
            <a:rPr kumimoji="1" lang="ja-JP" altLang="en-US" sz="1200">
              <a:solidFill>
                <a:schemeClr val="dk1"/>
              </a:solidFill>
              <a:effectLst/>
              <a:latin typeface="+mn-lt"/>
              <a:ea typeface="+mn-ea"/>
              <a:cs typeface="+mn-cs"/>
            </a:rPr>
            <a:t>改善の要因として新型コロナの影響が大きかった。そのため、財政健全化のために引き続き地方税の高い徴収率を維持して行きながら、真に必要な事業を見極めて必要以上の歳出の抑制を図っていく必要がある。</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39370</xdr:rowOff>
    </xdr:to>
    <xdr:cxnSp macro="">
      <xdr:nvCxnSpPr>
        <xdr:cNvPr id="132" name="直線コネクタ 131"/>
        <xdr:cNvCxnSpPr/>
      </xdr:nvCxnSpPr>
      <xdr:spPr>
        <a:xfrm flipV="1">
          <a:off x="4114800" y="1082395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73152</xdr:rowOff>
    </xdr:to>
    <xdr:cxnSp macro="">
      <xdr:nvCxnSpPr>
        <xdr:cNvPr id="135" name="直線コネクタ 134"/>
        <xdr:cNvCxnSpPr/>
      </xdr:nvCxnSpPr>
      <xdr:spPr>
        <a:xfrm flipV="1">
          <a:off x="3225800" y="1101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73152</xdr:rowOff>
    </xdr:to>
    <xdr:cxnSp macro="">
      <xdr:nvCxnSpPr>
        <xdr:cNvPr id="138" name="直線コネクタ 137"/>
        <xdr:cNvCxnSpPr/>
      </xdr:nvCxnSpPr>
      <xdr:spPr>
        <a:xfrm>
          <a:off x="2336800" y="1104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64</xdr:row>
      <xdr:rowOff>73152</xdr:rowOff>
    </xdr:to>
    <xdr:cxnSp macro="">
      <xdr:nvCxnSpPr>
        <xdr:cNvPr id="141" name="直線コネクタ 140"/>
        <xdr:cNvCxnSpPr/>
      </xdr:nvCxnSpPr>
      <xdr:spPr>
        <a:xfrm>
          <a:off x="1447800" y="110218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45" name="テキスト ボックス 144"/>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1" name="楕円 150"/>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2" name="財政構造の弾力性該当値テキスト"/>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4" name="テキスト ボックス 153"/>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5" name="楕円 154"/>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6" name="テキスト ボックス 155"/>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7" name="楕円 156"/>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8" name="テキスト ボックス 157"/>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9" name="楕円 158"/>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60" name="テキスト ボックス 159"/>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年度の人件費は、前年度と比較して</a:t>
          </a:r>
          <a:r>
            <a:rPr kumimoji="1" lang="en-US" altLang="ja-JP" sz="1200">
              <a:solidFill>
                <a:schemeClr val="dk1"/>
              </a:solidFill>
              <a:effectLst/>
              <a:latin typeface="+mn-lt"/>
              <a:ea typeface="+mn-ea"/>
              <a:cs typeface="+mn-cs"/>
            </a:rPr>
            <a:t>126,949</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1,378,007</a:t>
          </a:r>
          <a:r>
            <a:rPr kumimoji="1" lang="ja-JP" altLang="ja-JP" sz="1200">
              <a:solidFill>
                <a:schemeClr val="dk1"/>
              </a:solidFill>
              <a:effectLst/>
              <a:latin typeface="+mn-lt"/>
              <a:ea typeface="+mn-ea"/>
              <a:cs typeface="+mn-cs"/>
            </a:rPr>
            <a:t>千円、物件費は</a:t>
          </a:r>
          <a:r>
            <a:rPr kumimoji="1" lang="en-US" altLang="ja-JP" sz="1200">
              <a:solidFill>
                <a:schemeClr val="dk1"/>
              </a:solidFill>
              <a:effectLst/>
              <a:latin typeface="+mn-lt"/>
              <a:ea typeface="+mn-ea"/>
              <a:cs typeface="+mn-cs"/>
            </a:rPr>
            <a:t>9,407</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1,121,106</a:t>
          </a:r>
          <a:r>
            <a:rPr kumimoji="1" lang="ja-JP" altLang="ja-JP" sz="1200">
              <a:solidFill>
                <a:schemeClr val="dk1"/>
              </a:solidFill>
              <a:effectLst/>
              <a:latin typeface="+mn-lt"/>
              <a:ea typeface="+mn-ea"/>
              <a:cs typeface="+mn-cs"/>
            </a:rPr>
            <a:t>千円となった。人件費が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した要因は、</a:t>
          </a:r>
          <a:r>
            <a:rPr kumimoji="1" lang="ja-JP" altLang="en-US" sz="1200">
              <a:solidFill>
                <a:schemeClr val="dk1"/>
              </a:solidFill>
              <a:effectLst/>
              <a:latin typeface="+mn-lt"/>
              <a:ea typeface="+mn-ea"/>
              <a:cs typeface="+mn-cs"/>
            </a:rPr>
            <a:t>会計年度任用職員制度の施行によりもので、</a:t>
          </a:r>
          <a:r>
            <a:rPr kumimoji="1" lang="ja-JP" altLang="ja-JP" sz="1200">
              <a:solidFill>
                <a:schemeClr val="dk1"/>
              </a:solidFill>
              <a:effectLst/>
              <a:latin typeface="+mn-lt"/>
              <a:ea typeface="+mn-ea"/>
              <a:cs typeface="+mn-cs"/>
            </a:rPr>
            <a:t>物件費が</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た要因は、</a:t>
          </a:r>
          <a:r>
            <a:rPr kumimoji="1" lang="en-US" altLang="ja-JP" sz="1200">
              <a:solidFill>
                <a:schemeClr val="dk1"/>
              </a:solidFill>
              <a:effectLst/>
              <a:latin typeface="+mn-lt"/>
              <a:ea typeface="+mn-ea"/>
              <a:cs typeface="+mn-cs"/>
            </a:rPr>
            <a:t>GIGA</a:t>
          </a:r>
          <a:r>
            <a:rPr kumimoji="1" lang="ja-JP" altLang="en-US" sz="1200">
              <a:solidFill>
                <a:schemeClr val="dk1"/>
              </a:solidFill>
              <a:effectLst/>
              <a:latin typeface="+mn-lt"/>
              <a:ea typeface="+mn-ea"/>
              <a:cs typeface="+mn-cs"/>
            </a:rPr>
            <a:t>スクール構想によりタブレットを購入したことによる備品購入費の増</a:t>
          </a:r>
          <a:r>
            <a:rPr kumimoji="1" lang="ja-JP" altLang="ja-JP" sz="1200">
              <a:solidFill>
                <a:schemeClr val="dk1"/>
              </a:solidFill>
              <a:effectLst/>
              <a:latin typeface="+mn-lt"/>
              <a:ea typeface="+mn-ea"/>
              <a:cs typeface="+mn-cs"/>
            </a:rPr>
            <a:t>などによる。</a:t>
          </a:r>
          <a:endParaRPr lang="ja-JP" altLang="ja-JP" sz="1600">
            <a:effectLst/>
          </a:endParaRPr>
        </a:p>
        <a:p>
          <a:r>
            <a:rPr kumimoji="1" lang="ja-JP" altLang="ja-JP" sz="1200">
              <a:solidFill>
                <a:schemeClr val="dk1"/>
              </a:solidFill>
              <a:effectLst/>
              <a:latin typeface="+mn-lt"/>
              <a:ea typeface="+mn-ea"/>
              <a:cs typeface="+mn-cs"/>
            </a:rPr>
            <a:t>　財政健全化の取組の成果により、前年度に引き続き類似団体平均と比較して低い値となっている。今後、老朽化している施設に係る費用が増大する見込みであるため、所有する資産の維持管理や利活用について積極的に検討し、</a:t>
          </a:r>
          <a:r>
            <a:rPr kumimoji="1" lang="ja-JP" altLang="en-US" sz="1200">
              <a:solidFill>
                <a:schemeClr val="dk1"/>
              </a:solidFill>
              <a:effectLst/>
              <a:latin typeface="+mn-lt"/>
              <a:ea typeface="+mn-ea"/>
              <a:cs typeface="+mn-cs"/>
            </a:rPr>
            <a:t>基金への積立も計画的に行うなど</a:t>
          </a:r>
          <a:r>
            <a:rPr kumimoji="1" lang="ja-JP" altLang="ja-JP" sz="1200">
              <a:solidFill>
                <a:schemeClr val="dk1"/>
              </a:solidFill>
              <a:effectLst/>
              <a:latin typeface="+mn-lt"/>
              <a:ea typeface="+mn-ea"/>
              <a:cs typeface="+mn-cs"/>
            </a:rPr>
            <a:t>効率的・効果的な行財政運営に努めていく。</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6660</xdr:rowOff>
    </xdr:from>
    <xdr:to>
      <xdr:col>23</xdr:col>
      <xdr:colOff>133350</xdr:colOff>
      <xdr:row>83</xdr:row>
      <xdr:rowOff>140300</xdr:rowOff>
    </xdr:to>
    <xdr:cxnSp macro="">
      <xdr:nvCxnSpPr>
        <xdr:cNvPr id="195" name="直線コネクタ 194"/>
        <xdr:cNvCxnSpPr/>
      </xdr:nvCxnSpPr>
      <xdr:spPr>
        <a:xfrm>
          <a:off x="4114800" y="14237010"/>
          <a:ext cx="838200" cy="1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6660</xdr:rowOff>
    </xdr:from>
    <xdr:to>
      <xdr:col>19</xdr:col>
      <xdr:colOff>133350</xdr:colOff>
      <xdr:row>83</xdr:row>
      <xdr:rowOff>10866</xdr:rowOff>
    </xdr:to>
    <xdr:cxnSp macro="">
      <xdr:nvCxnSpPr>
        <xdr:cNvPr id="198" name="直線コネクタ 197"/>
        <xdr:cNvCxnSpPr/>
      </xdr:nvCxnSpPr>
      <xdr:spPr>
        <a:xfrm flipV="1">
          <a:off x="3225800" y="1423701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10866</xdr:rowOff>
    </xdr:from>
    <xdr:to>
      <xdr:col>15</xdr:col>
      <xdr:colOff>82550</xdr:colOff>
      <xdr:row>83</xdr:row>
      <xdr:rowOff>103470</xdr:rowOff>
    </xdr:to>
    <xdr:cxnSp macro="">
      <xdr:nvCxnSpPr>
        <xdr:cNvPr id="201" name="直線コネクタ 200"/>
        <xdr:cNvCxnSpPr/>
      </xdr:nvCxnSpPr>
      <xdr:spPr>
        <a:xfrm flipV="1">
          <a:off x="2336800" y="14241216"/>
          <a:ext cx="889000" cy="9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80071</xdr:rowOff>
    </xdr:from>
    <xdr:to>
      <xdr:col>11</xdr:col>
      <xdr:colOff>31750</xdr:colOff>
      <xdr:row>83</xdr:row>
      <xdr:rowOff>103470</xdr:rowOff>
    </xdr:to>
    <xdr:cxnSp macro="">
      <xdr:nvCxnSpPr>
        <xdr:cNvPr id="204" name="直線コネクタ 203"/>
        <xdr:cNvCxnSpPr/>
      </xdr:nvCxnSpPr>
      <xdr:spPr>
        <a:xfrm>
          <a:off x="1447800" y="14310421"/>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135216</xdr:rowOff>
    </xdr:from>
    <xdr:ext cx="762000" cy="259045"/>
    <xdr:sp macro="" textlink="">
      <xdr:nvSpPr>
        <xdr:cNvPr id="206" name="テキスト ボックス 205"/>
        <xdr:cNvSpPr txBox="1"/>
      </xdr:nvSpPr>
      <xdr:spPr>
        <a:xfrm>
          <a:off x="1955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124623</xdr:rowOff>
    </xdr:from>
    <xdr:ext cx="762000" cy="259045"/>
    <xdr:sp macro="" textlink="">
      <xdr:nvSpPr>
        <xdr:cNvPr id="208" name="テキスト ボックス 207"/>
        <xdr:cNvSpPr txBox="1"/>
      </xdr:nvSpPr>
      <xdr:spPr>
        <a:xfrm>
          <a:off x="1066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89500</xdr:rowOff>
    </xdr:from>
    <xdr:to>
      <xdr:col>23</xdr:col>
      <xdr:colOff>184150</xdr:colOff>
      <xdr:row>84</xdr:row>
      <xdr:rowOff>19650</xdr:rowOff>
    </xdr:to>
    <xdr:sp macro="" textlink="">
      <xdr:nvSpPr>
        <xdr:cNvPr id="214" name="楕円 213"/>
        <xdr:cNvSpPr/>
      </xdr:nvSpPr>
      <xdr:spPr>
        <a:xfrm>
          <a:off x="4902200" y="14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106027</xdr:rowOff>
    </xdr:from>
    <xdr:ext cx="762000" cy="259045"/>
    <xdr:sp macro="" textlink="">
      <xdr:nvSpPr>
        <xdr:cNvPr id="215" name="人件費・物件費等の状況該当値テキスト"/>
        <xdr:cNvSpPr txBox="1"/>
      </xdr:nvSpPr>
      <xdr:spPr>
        <a:xfrm>
          <a:off x="5041900" y="141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127310</xdr:rowOff>
    </xdr:from>
    <xdr:to>
      <xdr:col>19</xdr:col>
      <xdr:colOff>184150</xdr:colOff>
      <xdr:row>83</xdr:row>
      <xdr:rowOff>57460</xdr:rowOff>
    </xdr:to>
    <xdr:sp macro="" textlink="">
      <xdr:nvSpPr>
        <xdr:cNvPr id="216" name="楕円 215"/>
        <xdr:cNvSpPr/>
      </xdr:nvSpPr>
      <xdr:spPr>
        <a:xfrm>
          <a:off x="4064000" y="1418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67637</xdr:rowOff>
    </xdr:from>
    <xdr:ext cx="736600" cy="259045"/>
    <xdr:sp macro="" textlink="">
      <xdr:nvSpPr>
        <xdr:cNvPr id="217" name="テキスト ボックス 216"/>
        <xdr:cNvSpPr txBox="1"/>
      </xdr:nvSpPr>
      <xdr:spPr>
        <a:xfrm>
          <a:off x="3733800" y="1395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131516</xdr:rowOff>
    </xdr:from>
    <xdr:to>
      <xdr:col>15</xdr:col>
      <xdr:colOff>133350</xdr:colOff>
      <xdr:row>83</xdr:row>
      <xdr:rowOff>61666</xdr:rowOff>
    </xdr:to>
    <xdr:sp macro="" textlink="">
      <xdr:nvSpPr>
        <xdr:cNvPr id="218" name="楕円 217"/>
        <xdr:cNvSpPr/>
      </xdr:nvSpPr>
      <xdr:spPr>
        <a:xfrm>
          <a:off x="3175000" y="14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71843</xdr:rowOff>
    </xdr:from>
    <xdr:ext cx="762000" cy="259045"/>
    <xdr:sp macro="" textlink="">
      <xdr:nvSpPr>
        <xdr:cNvPr id="219" name="テキスト ボックス 218"/>
        <xdr:cNvSpPr txBox="1"/>
      </xdr:nvSpPr>
      <xdr:spPr>
        <a:xfrm>
          <a:off x="2844800" y="1395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52670</xdr:rowOff>
    </xdr:from>
    <xdr:to>
      <xdr:col>11</xdr:col>
      <xdr:colOff>82550</xdr:colOff>
      <xdr:row>83</xdr:row>
      <xdr:rowOff>154270</xdr:rowOff>
    </xdr:to>
    <xdr:sp macro="" textlink="">
      <xdr:nvSpPr>
        <xdr:cNvPr id="220" name="楕円 219"/>
        <xdr:cNvSpPr/>
      </xdr:nvSpPr>
      <xdr:spPr>
        <a:xfrm>
          <a:off x="2286000" y="142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139047</xdr:rowOff>
    </xdr:from>
    <xdr:ext cx="762000" cy="259045"/>
    <xdr:sp macro="" textlink="">
      <xdr:nvSpPr>
        <xdr:cNvPr id="221" name="テキスト ボックス 220"/>
        <xdr:cNvSpPr txBox="1"/>
      </xdr:nvSpPr>
      <xdr:spPr>
        <a:xfrm>
          <a:off x="1955800" y="1436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29271</xdr:rowOff>
    </xdr:from>
    <xdr:to>
      <xdr:col>7</xdr:col>
      <xdr:colOff>31750</xdr:colOff>
      <xdr:row>83</xdr:row>
      <xdr:rowOff>130871</xdr:rowOff>
    </xdr:to>
    <xdr:sp macro="" textlink="">
      <xdr:nvSpPr>
        <xdr:cNvPr id="222" name="楕円 221"/>
        <xdr:cNvSpPr/>
      </xdr:nvSpPr>
      <xdr:spPr>
        <a:xfrm>
          <a:off x="1397000" y="142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115648</xdr:rowOff>
    </xdr:from>
    <xdr:ext cx="762000" cy="259045"/>
    <xdr:sp macro="" textlink="">
      <xdr:nvSpPr>
        <xdr:cNvPr id="223" name="テキスト ボックス 222"/>
        <xdr:cNvSpPr txBox="1"/>
      </xdr:nvSpPr>
      <xdr:spPr>
        <a:xfrm>
          <a:off x="1066800" y="1434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年度のラスパイレス指数は、前年度と</a:t>
          </a:r>
          <a:r>
            <a:rPr kumimoji="1" lang="ja-JP" altLang="en-US" sz="1200">
              <a:solidFill>
                <a:schemeClr val="dk1"/>
              </a:solidFill>
              <a:effectLst/>
              <a:latin typeface="+mn-lt"/>
              <a:ea typeface="+mn-ea"/>
              <a:cs typeface="+mn-cs"/>
            </a:rPr>
            <a:t>比較して</a:t>
          </a:r>
          <a:r>
            <a:rPr kumimoji="1" lang="en-US" altLang="ja-JP" sz="1200">
              <a:solidFill>
                <a:schemeClr val="dk1"/>
              </a:solidFill>
              <a:effectLst/>
              <a:latin typeface="+mn-lt"/>
              <a:ea typeface="+mn-ea"/>
              <a:cs typeface="+mn-cs"/>
            </a:rPr>
            <a:t>0.4</a:t>
          </a:r>
          <a:r>
            <a:rPr kumimoji="1" lang="ja-JP" altLang="en-US" sz="1200">
              <a:solidFill>
                <a:schemeClr val="dk1"/>
              </a:solidFill>
              <a:effectLst/>
              <a:latin typeface="+mn-lt"/>
              <a:ea typeface="+mn-ea"/>
              <a:cs typeface="+mn-cs"/>
            </a:rPr>
            <a:t>ポイント増の</a:t>
          </a:r>
          <a:r>
            <a:rPr kumimoji="1" lang="en-US" altLang="ja-JP" sz="1200">
              <a:solidFill>
                <a:schemeClr val="dk1"/>
              </a:solidFill>
              <a:effectLst/>
              <a:latin typeface="+mn-lt"/>
              <a:ea typeface="+mn-ea"/>
              <a:cs typeface="+mn-cs"/>
            </a:rPr>
            <a:t>98.1</a:t>
          </a:r>
          <a:r>
            <a:rPr kumimoji="1" lang="ja-JP" altLang="ja-JP" sz="1200">
              <a:solidFill>
                <a:schemeClr val="dk1"/>
              </a:solidFill>
              <a:effectLst/>
              <a:latin typeface="+mn-lt"/>
              <a:ea typeface="+mn-ea"/>
              <a:cs typeface="+mn-cs"/>
            </a:rPr>
            <a:t>％であった。</a:t>
          </a:r>
          <a:endParaRPr lang="ja-JP" altLang="ja-JP" sz="1400">
            <a:effectLst/>
          </a:endParaRPr>
        </a:p>
        <a:p>
          <a:r>
            <a:rPr kumimoji="1" lang="ja-JP" altLang="ja-JP" sz="1200">
              <a:solidFill>
                <a:schemeClr val="dk1"/>
              </a:solidFill>
              <a:effectLst/>
              <a:latin typeface="+mn-lt"/>
              <a:ea typeface="+mn-ea"/>
              <a:cs typeface="+mn-cs"/>
            </a:rPr>
            <a:t>　今後も福島県の俸給表に準拠していく。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51707</xdr:rowOff>
    </xdr:to>
    <xdr:cxnSp macro="">
      <xdr:nvCxnSpPr>
        <xdr:cNvPr id="259" name="直線コネクタ 258"/>
        <xdr:cNvCxnSpPr/>
      </xdr:nvCxnSpPr>
      <xdr:spPr>
        <a:xfrm>
          <a:off x="16179800" y="150703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87</xdr:row>
      <xdr:rowOff>154214</xdr:rowOff>
    </xdr:to>
    <xdr:cxnSp macro="">
      <xdr:nvCxnSpPr>
        <xdr:cNvPr id="262" name="直線コネクタ 261"/>
        <xdr:cNvCxnSpPr/>
      </xdr:nvCxnSpPr>
      <xdr:spPr>
        <a:xfrm>
          <a:off x="15290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34471</xdr:rowOff>
    </xdr:to>
    <xdr:cxnSp macro="">
      <xdr:nvCxnSpPr>
        <xdr:cNvPr id="265" name="直線コネクタ 264"/>
        <xdr:cNvCxnSpPr/>
      </xdr:nvCxnSpPr>
      <xdr:spPr>
        <a:xfrm flipV="1">
          <a:off x="14401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51707</xdr:rowOff>
    </xdr:to>
    <xdr:cxnSp macro="">
      <xdr:nvCxnSpPr>
        <xdr:cNvPr id="268" name="直線コネクタ 267"/>
        <xdr:cNvCxnSpPr/>
      </xdr:nvCxnSpPr>
      <xdr:spPr>
        <a:xfrm flipV="1">
          <a:off x="13512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8" name="楕円 277"/>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9"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2" name="楕円 281"/>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3" name="テキスト ボックス 282"/>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人口の減少により</a:t>
          </a:r>
          <a:r>
            <a:rPr kumimoji="1" lang="ja-JP" altLang="ja-JP" sz="1200" baseline="0">
              <a:solidFill>
                <a:schemeClr val="dk1"/>
              </a:solidFill>
              <a:effectLst/>
              <a:latin typeface="+mn-lt"/>
              <a:ea typeface="+mn-ea"/>
              <a:cs typeface="+mn-cs"/>
            </a:rPr>
            <a:t>前年度と比較して</a:t>
          </a:r>
          <a:r>
            <a:rPr kumimoji="1" lang="en-US" altLang="ja-JP" sz="1200" baseline="0">
              <a:solidFill>
                <a:schemeClr val="dk1"/>
              </a:solidFill>
              <a:effectLst/>
              <a:latin typeface="+mn-lt"/>
              <a:ea typeface="+mn-ea"/>
              <a:cs typeface="+mn-cs"/>
            </a:rPr>
            <a:t>0.27</a:t>
          </a:r>
          <a:r>
            <a:rPr kumimoji="1" lang="ja-JP" altLang="ja-JP" sz="1200" baseline="0">
              <a:solidFill>
                <a:schemeClr val="dk1"/>
              </a:solidFill>
              <a:effectLst/>
              <a:latin typeface="+mn-lt"/>
              <a:ea typeface="+mn-ea"/>
              <a:cs typeface="+mn-cs"/>
            </a:rPr>
            <a:t>人</a:t>
          </a:r>
          <a:r>
            <a:rPr kumimoji="1" lang="ja-JP" altLang="en-US" sz="1200" baseline="0">
              <a:solidFill>
                <a:schemeClr val="dk1"/>
              </a:solidFill>
              <a:effectLst/>
              <a:latin typeface="+mn-lt"/>
              <a:ea typeface="+mn-ea"/>
              <a:cs typeface="+mn-cs"/>
            </a:rPr>
            <a:t>増</a:t>
          </a:r>
          <a:r>
            <a:rPr kumimoji="1" lang="ja-JP" altLang="ja-JP" sz="1200" baseline="0">
              <a:solidFill>
                <a:schemeClr val="dk1"/>
              </a:solidFill>
              <a:effectLst/>
              <a:latin typeface="+mn-lt"/>
              <a:ea typeface="+mn-ea"/>
              <a:cs typeface="+mn-cs"/>
            </a:rPr>
            <a:t>の</a:t>
          </a:r>
          <a:r>
            <a:rPr kumimoji="1" lang="en-US" altLang="ja-JP" sz="1200" baseline="0">
              <a:solidFill>
                <a:schemeClr val="dk1"/>
              </a:solidFill>
              <a:effectLst/>
              <a:latin typeface="+mn-lt"/>
              <a:ea typeface="+mn-ea"/>
              <a:cs typeface="+mn-cs"/>
            </a:rPr>
            <a:t>9.66</a:t>
          </a:r>
          <a:r>
            <a:rPr kumimoji="1" lang="ja-JP" altLang="ja-JP" sz="1200" baseline="0">
              <a:solidFill>
                <a:schemeClr val="dk1"/>
              </a:solidFill>
              <a:effectLst/>
              <a:latin typeface="+mn-lt"/>
              <a:ea typeface="+mn-ea"/>
              <a:cs typeface="+mn-cs"/>
            </a:rPr>
            <a:t>人となり、類似団体平均から</a:t>
          </a:r>
          <a:r>
            <a:rPr kumimoji="1" lang="en-US" altLang="ja-JP" sz="1200" baseline="0">
              <a:solidFill>
                <a:schemeClr val="dk1"/>
              </a:solidFill>
              <a:effectLst/>
              <a:latin typeface="+mn-lt"/>
              <a:ea typeface="+mn-ea"/>
              <a:cs typeface="+mn-cs"/>
            </a:rPr>
            <a:t>0.19</a:t>
          </a:r>
          <a:r>
            <a:rPr kumimoji="1" lang="ja-JP" altLang="ja-JP" sz="1200" baseline="0">
              <a:solidFill>
                <a:schemeClr val="dk1"/>
              </a:solidFill>
              <a:effectLst/>
              <a:latin typeface="+mn-lt"/>
              <a:ea typeface="+mn-ea"/>
              <a:cs typeface="+mn-cs"/>
            </a:rPr>
            <a:t>人</a:t>
          </a:r>
          <a:r>
            <a:rPr kumimoji="1" lang="ja-JP" altLang="en-US" sz="1200" baseline="0">
              <a:solidFill>
                <a:schemeClr val="dk1"/>
              </a:solidFill>
              <a:effectLst/>
              <a:latin typeface="+mn-lt"/>
              <a:ea typeface="+mn-ea"/>
              <a:cs typeface="+mn-cs"/>
            </a:rPr>
            <a:t>上</a:t>
          </a:r>
          <a:r>
            <a:rPr kumimoji="1" lang="ja-JP" altLang="ja-JP" sz="1200" baseline="0">
              <a:solidFill>
                <a:schemeClr val="dk1"/>
              </a:solidFill>
              <a:effectLst/>
              <a:latin typeface="+mn-lt"/>
              <a:ea typeface="+mn-ea"/>
              <a:cs typeface="+mn-cs"/>
            </a:rPr>
            <a:t>回る結果となった。</a:t>
          </a:r>
          <a:endParaRPr lang="ja-JP" altLang="ja-JP" sz="1600">
            <a:effectLst/>
          </a:endParaRPr>
        </a:p>
        <a:p>
          <a:r>
            <a:rPr kumimoji="1" lang="ja-JP" altLang="ja-JP" sz="1200" baseline="0">
              <a:solidFill>
                <a:schemeClr val="dk1"/>
              </a:solidFill>
              <a:effectLst/>
              <a:latin typeface="+mn-lt"/>
              <a:ea typeface="+mn-ea"/>
              <a:cs typeface="+mn-cs"/>
            </a:rPr>
            <a:t>　人口は減少傾向にるが、住民サービスの多様化や事務の複雑化により、職員一人当たりの業務量は増加している状況にある。今後</a:t>
          </a:r>
          <a:r>
            <a:rPr kumimoji="1" lang="ja-JP" altLang="en-US"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大量退職が見込まれることから、業務の効率化を図るとともに、定員適正化計画に基づき職員の採用を計画的に進めていく。</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42439</xdr:rowOff>
    </xdr:from>
    <xdr:to>
      <xdr:col>81</xdr:col>
      <xdr:colOff>44450</xdr:colOff>
      <xdr:row>62</xdr:row>
      <xdr:rowOff>96731</xdr:rowOff>
    </xdr:to>
    <xdr:cxnSp macro="">
      <xdr:nvCxnSpPr>
        <xdr:cNvPr id="322" name="直線コネクタ 321"/>
        <xdr:cNvCxnSpPr/>
      </xdr:nvCxnSpPr>
      <xdr:spPr>
        <a:xfrm>
          <a:off x="16179800" y="10672339"/>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42439</xdr:rowOff>
    </xdr:from>
    <xdr:to>
      <xdr:col>77</xdr:col>
      <xdr:colOff>44450</xdr:colOff>
      <xdr:row>62</xdr:row>
      <xdr:rowOff>64558</xdr:rowOff>
    </xdr:to>
    <xdr:cxnSp macro="">
      <xdr:nvCxnSpPr>
        <xdr:cNvPr id="325" name="直線コネクタ 324"/>
        <xdr:cNvCxnSpPr/>
      </xdr:nvCxnSpPr>
      <xdr:spPr>
        <a:xfrm flipV="1">
          <a:off x="15290800" y="1067233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64558</xdr:rowOff>
    </xdr:to>
    <xdr:cxnSp macro="">
      <xdr:nvCxnSpPr>
        <xdr:cNvPr id="328" name="直線コネクタ 327"/>
        <xdr:cNvCxnSpPr/>
      </xdr:nvCxnSpPr>
      <xdr:spPr>
        <a:xfrm>
          <a:off x="14401800" y="106582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112819</xdr:rowOff>
    </xdr:to>
    <xdr:cxnSp macro="">
      <xdr:nvCxnSpPr>
        <xdr:cNvPr id="331" name="直線コネクタ 330"/>
        <xdr:cNvCxnSpPr/>
      </xdr:nvCxnSpPr>
      <xdr:spPr>
        <a:xfrm flipV="1">
          <a:off x="13512800" y="1065826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45931</xdr:rowOff>
    </xdr:from>
    <xdr:to>
      <xdr:col>81</xdr:col>
      <xdr:colOff>95250</xdr:colOff>
      <xdr:row>62</xdr:row>
      <xdr:rowOff>147531</xdr:rowOff>
    </xdr:to>
    <xdr:sp macro="" textlink="">
      <xdr:nvSpPr>
        <xdr:cNvPr id="341" name="楕円 340"/>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18008</xdr:rowOff>
    </xdr:from>
    <xdr:ext cx="762000" cy="259045"/>
    <xdr:sp macro="" textlink="">
      <xdr:nvSpPr>
        <xdr:cNvPr id="342" name="定員管理の状況該当値テキスト"/>
        <xdr:cNvSpPr txBox="1"/>
      </xdr:nvSpPr>
      <xdr:spPr>
        <a:xfrm>
          <a:off x="17106900" y="106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163089</xdr:rowOff>
    </xdr:from>
    <xdr:to>
      <xdr:col>77</xdr:col>
      <xdr:colOff>95250</xdr:colOff>
      <xdr:row>62</xdr:row>
      <xdr:rowOff>93239</xdr:rowOff>
    </xdr:to>
    <xdr:sp macro="" textlink="">
      <xdr:nvSpPr>
        <xdr:cNvPr id="343" name="楕円 342"/>
        <xdr:cNvSpPr/>
      </xdr:nvSpPr>
      <xdr:spPr>
        <a:xfrm>
          <a:off x="16129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103416</xdr:rowOff>
    </xdr:from>
    <xdr:ext cx="736600" cy="259045"/>
    <xdr:sp macro="" textlink="">
      <xdr:nvSpPr>
        <xdr:cNvPr id="344" name="テキスト ボックス 343"/>
        <xdr:cNvSpPr txBox="1"/>
      </xdr:nvSpPr>
      <xdr:spPr>
        <a:xfrm>
          <a:off x="15798800" y="1039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13758</xdr:rowOff>
    </xdr:from>
    <xdr:to>
      <xdr:col>73</xdr:col>
      <xdr:colOff>44450</xdr:colOff>
      <xdr:row>62</xdr:row>
      <xdr:rowOff>115358</xdr:rowOff>
    </xdr:to>
    <xdr:sp macro="" textlink="">
      <xdr:nvSpPr>
        <xdr:cNvPr id="345" name="楕円 344"/>
        <xdr:cNvSpPr/>
      </xdr:nvSpPr>
      <xdr:spPr>
        <a:xfrm>
          <a:off x="15240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46" name="テキスト ボックス 345"/>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7" name="楕円 346"/>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48" name="テキスト ボックス 347"/>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62019</xdr:rowOff>
    </xdr:from>
    <xdr:to>
      <xdr:col>64</xdr:col>
      <xdr:colOff>152400</xdr:colOff>
      <xdr:row>62</xdr:row>
      <xdr:rowOff>163619</xdr:rowOff>
    </xdr:to>
    <xdr:sp macro="" textlink="">
      <xdr:nvSpPr>
        <xdr:cNvPr id="349" name="楕円 348"/>
        <xdr:cNvSpPr/>
      </xdr:nvSpPr>
      <xdr:spPr>
        <a:xfrm>
          <a:off x="13462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148396</xdr:rowOff>
    </xdr:from>
    <xdr:ext cx="762000" cy="259045"/>
    <xdr:sp macro="" textlink="">
      <xdr:nvSpPr>
        <xdr:cNvPr id="350" name="テキスト ボックス 349"/>
        <xdr:cNvSpPr txBox="1"/>
      </xdr:nvSpPr>
      <xdr:spPr>
        <a:xfrm>
          <a:off x="13131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年度決算の実質公債費比率は、</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ヵ年平均が</a:t>
          </a:r>
          <a:r>
            <a:rPr kumimoji="1" lang="en-US" altLang="ja-JP" sz="1200">
              <a:solidFill>
                <a:schemeClr val="dk1"/>
              </a:solidFill>
              <a:effectLst/>
              <a:latin typeface="+mn-lt"/>
              <a:ea typeface="+mn-ea"/>
              <a:cs typeface="+mn-cs"/>
            </a:rPr>
            <a:t>12.2</a:t>
          </a:r>
          <a:r>
            <a:rPr kumimoji="1" lang="ja-JP" altLang="ja-JP" sz="1200">
              <a:solidFill>
                <a:schemeClr val="dk1"/>
              </a:solidFill>
              <a:effectLst/>
              <a:latin typeface="+mn-lt"/>
              <a:ea typeface="+mn-ea"/>
              <a:cs typeface="+mn-cs"/>
            </a:rPr>
            <a:t>％、単年度が</a:t>
          </a:r>
          <a:r>
            <a:rPr kumimoji="1" lang="en-US" altLang="ja-JP" sz="1200">
              <a:solidFill>
                <a:schemeClr val="dk1"/>
              </a:solidFill>
              <a:effectLst/>
              <a:latin typeface="+mn-lt"/>
              <a:ea typeface="+mn-ea"/>
              <a:cs typeface="+mn-cs"/>
            </a:rPr>
            <a:t>10.6</a:t>
          </a:r>
          <a:r>
            <a:rPr kumimoji="1" lang="ja-JP" altLang="ja-JP" sz="1200">
              <a:solidFill>
                <a:schemeClr val="dk1"/>
              </a:solidFill>
              <a:effectLst/>
              <a:latin typeface="+mn-lt"/>
              <a:ea typeface="+mn-ea"/>
              <a:cs typeface="+mn-cs"/>
            </a:rPr>
            <a:t>％となり、単年度の比率は起債額の抑制による元利償還金の減などにより、前年度と比較して</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ポイント減少した。</a:t>
          </a:r>
          <a:endParaRPr lang="ja-JP" altLang="ja-JP" sz="1600">
            <a:effectLst/>
          </a:endParaRPr>
        </a:p>
        <a:p>
          <a:r>
            <a:rPr kumimoji="1" lang="ja-JP" altLang="ja-JP" sz="1200">
              <a:solidFill>
                <a:schemeClr val="dk1"/>
              </a:solidFill>
              <a:effectLst/>
              <a:latin typeface="+mn-lt"/>
              <a:ea typeface="+mn-ea"/>
              <a:cs typeface="+mn-cs"/>
            </a:rPr>
            <a:t>　教育施設適正配置事業等で発行した地方債の償還が続いている状況であり、令和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年度までは公債費が</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億円を超える見通しであることから、実質公債費比率を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％以下にすることを目標に、</a:t>
          </a:r>
          <a:r>
            <a:rPr kumimoji="1" lang="ja-JP" altLang="ja-JP" sz="1200" baseline="0">
              <a:solidFill>
                <a:schemeClr val="dk1"/>
              </a:solidFill>
              <a:effectLst/>
              <a:latin typeface="+mn-lt"/>
              <a:ea typeface="+mn-ea"/>
              <a:cs typeface="+mn-cs"/>
            </a:rPr>
            <a:t>起債額の</a:t>
          </a:r>
          <a:r>
            <a:rPr kumimoji="1" lang="ja-JP" altLang="en-US" sz="1200" baseline="0">
              <a:solidFill>
                <a:schemeClr val="dk1"/>
              </a:solidFill>
              <a:effectLst/>
              <a:latin typeface="+mn-lt"/>
              <a:ea typeface="+mn-ea"/>
              <a:cs typeface="+mn-cs"/>
            </a:rPr>
            <a:t>新規借入の抑制や</a:t>
          </a:r>
          <a:r>
            <a:rPr kumimoji="1" lang="ja-JP" altLang="ja-JP" sz="1200" baseline="0">
              <a:solidFill>
                <a:schemeClr val="dk1"/>
              </a:solidFill>
              <a:effectLst/>
              <a:latin typeface="+mn-lt"/>
              <a:ea typeface="+mn-ea"/>
              <a:cs typeface="+mn-cs"/>
            </a:rPr>
            <a:t>上限設定により公債費の縮減に努めていく。</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44</xdr:row>
      <xdr:rowOff>1016</xdr:rowOff>
    </xdr:to>
    <xdr:cxnSp macro="">
      <xdr:nvCxnSpPr>
        <xdr:cNvPr id="382" name="直線コネクタ 381"/>
        <xdr:cNvCxnSpPr/>
      </xdr:nvCxnSpPr>
      <xdr:spPr>
        <a:xfrm flipV="1">
          <a:off x="16179800" y="743864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39624</xdr:rowOff>
    </xdr:to>
    <xdr:cxnSp macro="">
      <xdr:nvCxnSpPr>
        <xdr:cNvPr id="385" name="直線コネクタ 384"/>
        <xdr:cNvCxnSpPr/>
      </xdr:nvCxnSpPr>
      <xdr:spPr>
        <a:xfrm flipV="1">
          <a:off x="15290800" y="75448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39624</xdr:rowOff>
    </xdr:from>
    <xdr:to>
      <xdr:col>72</xdr:col>
      <xdr:colOff>203200</xdr:colOff>
      <xdr:row>44</xdr:row>
      <xdr:rowOff>87884</xdr:rowOff>
    </xdr:to>
    <xdr:cxnSp macro="">
      <xdr:nvCxnSpPr>
        <xdr:cNvPr id="388" name="直線コネクタ 387"/>
        <xdr:cNvCxnSpPr/>
      </xdr:nvCxnSpPr>
      <xdr:spPr>
        <a:xfrm flipV="1">
          <a:off x="14401800" y="75834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87884</xdr:rowOff>
    </xdr:to>
    <xdr:cxnSp macro="">
      <xdr:nvCxnSpPr>
        <xdr:cNvPr id="391" name="直線コネクタ 390"/>
        <xdr:cNvCxnSpPr/>
      </xdr:nvCxnSpPr>
      <xdr:spPr>
        <a:xfrm>
          <a:off x="13512800" y="760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5" name="テキスト ボックス 394"/>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401" name="楕円 400"/>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402" name="公債費負担の状況該当値テキスト"/>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3" name="楕円 402"/>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4" name="テキスト ボックス 403"/>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160274</xdr:rowOff>
    </xdr:from>
    <xdr:to>
      <xdr:col>73</xdr:col>
      <xdr:colOff>44450</xdr:colOff>
      <xdr:row>44</xdr:row>
      <xdr:rowOff>90424</xdr:rowOff>
    </xdr:to>
    <xdr:sp macro="" textlink="">
      <xdr:nvSpPr>
        <xdr:cNvPr id="405" name="楕円 404"/>
        <xdr:cNvSpPr/>
      </xdr:nvSpPr>
      <xdr:spPr>
        <a:xfrm>
          <a:off x="15240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75201</xdr:rowOff>
    </xdr:from>
    <xdr:ext cx="762000" cy="259045"/>
    <xdr:sp macro="" textlink="">
      <xdr:nvSpPr>
        <xdr:cNvPr id="406" name="テキスト ボックス 405"/>
        <xdr:cNvSpPr txBox="1"/>
      </xdr:nvSpPr>
      <xdr:spPr>
        <a:xfrm>
          <a:off x="14909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37084</xdr:rowOff>
    </xdr:from>
    <xdr:to>
      <xdr:col>68</xdr:col>
      <xdr:colOff>203200</xdr:colOff>
      <xdr:row>44</xdr:row>
      <xdr:rowOff>138684</xdr:rowOff>
    </xdr:to>
    <xdr:sp macro="" textlink="">
      <xdr:nvSpPr>
        <xdr:cNvPr id="407" name="楕円 406"/>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123461</xdr:rowOff>
    </xdr:from>
    <xdr:ext cx="762000" cy="259045"/>
    <xdr:sp macro="" textlink="">
      <xdr:nvSpPr>
        <xdr:cNvPr id="408" name="テキスト ボックス 407"/>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9" name="楕円 408"/>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10" name="テキスト ボックス 409"/>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年度決算の将来負担比率は、前年度と比較して</a:t>
          </a:r>
          <a:r>
            <a:rPr kumimoji="1" lang="en-US" altLang="ja-JP" sz="1200">
              <a:solidFill>
                <a:schemeClr val="dk1"/>
              </a:solidFill>
              <a:effectLst/>
              <a:latin typeface="+mn-lt"/>
              <a:ea typeface="+mn-ea"/>
              <a:cs typeface="+mn-cs"/>
            </a:rPr>
            <a:t>22.9</a:t>
          </a:r>
          <a:r>
            <a:rPr kumimoji="1" lang="ja-JP" altLang="ja-JP" sz="1200">
              <a:solidFill>
                <a:schemeClr val="dk1"/>
              </a:solidFill>
              <a:effectLst/>
              <a:latin typeface="+mn-lt"/>
              <a:ea typeface="+mn-ea"/>
              <a:cs typeface="+mn-cs"/>
            </a:rPr>
            <a:t>ポイント減の</a:t>
          </a:r>
          <a:r>
            <a:rPr kumimoji="1" lang="en-US" altLang="ja-JP" sz="1200">
              <a:solidFill>
                <a:schemeClr val="dk1"/>
              </a:solidFill>
              <a:effectLst/>
              <a:latin typeface="+mn-lt"/>
              <a:ea typeface="+mn-ea"/>
              <a:cs typeface="+mn-cs"/>
            </a:rPr>
            <a:t>64.5</a:t>
          </a:r>
          <a:r>
            <a:rPr kumimoji="1" lang="ja-JP" altLang="ja-JP" sz="1200">
              <a:solidFill>
                <a:schemeClr val="dk1"/>
              </a:solidFill>
              <a:effectLst/>
              <a:latin typeface="+mn-lt"/>
              <a:ea typeface="+mn-ea"/>
              <a:cs typeface="+mn-cs"/>
            </a:rPr>
            <a:t>％となった。</a:t>
          </a:r>
          <a:r>
            <a:rPr kumimoji="1" lang="ja-JP" altLang="en-US" sz="1200">
              <a:solidFill>
                <a:schemeClr val="dk1"/>
              </a:solidFill>
              <a:effectLst/>
              <a:latin typeface="+mn-lt"/>
              <a:ea typeface="+mn-ea"/>
              <a:cs typeface="+mn-cs"/>
            </a:rPr>
            <a:t>地方債の新規借入を抑制してきたことによる地方債残高の減少と、充当可能基金の増加が要因と考えられる。また、固定資産税の収入基準額増による標準税収額等の増加や普通交付税額の増加も要因としてが挙げられ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年度から順調に改善してきてはいるが、</a:t>
          </a:r>
          <a:r>
            <a:rPr kumimoji="1" lang="ja-JP" altLang="ja-JP" sz="1200" baseline="0">
              <a:solidFill>
                <a:schemeClr val="dk1"/>
              </a:solidFill>
              <a:effectLst/>
              <a:latin typeface="+mn-lt"/>
              <a:ea typeface="+mn-ea"/>
              <a:cs typeface="+mn-cs"/>
            </a:rPr>
            <a:t>全国平均、県平均及び、類似団体平均と比較すると、いずれも前年度と同様に高い状況にあることから、</a:t>
          </a:r>
          <a:r>
            <a:rPr kumimoji="1" lang="ja-JP" altLang="ja-JP" sz="1100" baseline="0">
              <a:solidFill>
                <a:schemeClr val="dk1"/>
              </a:solidFill>
              <a:effectLst/>
              <a:latin typeface="+mn-lt"/>
              <a:ea typeface="+mn-ea"/>
              <a:cs typeface="+mn-cs"/>
            </a:rPr>
            <a:t>基金を活用した</a:t>
          </a:r>
          <a:r>
            <a:rPr kumimoji="1" lang="ja-JP" altLang="ja-JP" sz="1200" baseline="0">
              <a:solidFill>
                <a:schemeClr val="dk1"/>
              </a:solidFill>
              <a:effectLst/>
              <a:latin typeface="+mn-lt"/>
              <a:ea typeface="+mn-ea"/>
              <a:cs typeface="+mn-cs"/>
            </a:rPr>
            <a:t>起債額の上限設定による地方債残高の縮減</a:t>
          </a:r>
          <a:r>
            <a:rPr kumimoji="1" lang="ja-JP" altLang="en-US" sz="1200" baseline="0">
              <a:solidFill>
                <a:schemeClr val="dk1"/>
              </a:solidFill>
              <a:effectLst/>
              <a:latin typeface="+mn-lt"/>
              <a:ea typeface="+mn-ea"/>
              <a:cs typeface="+mn-cs"/>
            </a:rPr>
            <a:t>や繰上償還</a:t>
          </a:r>
          <a:r>
            <a:rPr kumimoji="1" lang="ja-JP" altLang="ja-JP" sz="1200" baseline="0">
              <a:solidFill>
                <a:schemeClr val="dk1"/>
              </a:solidFill>
              <a:effectLst/>
              <a:latin typeface="+mn-lt"/>
              <a:ea typeface="+mn-ea"/>
              <a:cs typeface="+mn-cs"/>
            </a:rPr>
            <a:t>を計画的に実施していく。</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16933</xdr:rowOff>
    </xdr:to>
    <xdr:cxnSp macro="">
      <xdr:nvCxnSpPr>
        <xdr:cNvPr id="439" name="直線コネクタ 438"/>
        <xdr:cNvCxnSpPr/>
      </xdr:nvCxnSpPr>
      <xdr:spPr>
        <a:xfrm flipV="1">
          <a:off x="17018000" y="237066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160460</xdr:rowOff>
    </xdr:from>
    <xdr:ext cx="762000" cy="259045"/>
    <xdr:sp macro="" textlink="">
      <xdr:nvSpPr>
        <xdr:cNvPr id="440" name="将来負担の状況最小値テキスト"/>
        <xdr:cNvSpPr txBox="1"/>
      </xdr:nvSpPr>
      <xdr:spPr>
        <a:xfrm>
          <a:off x="17106900" y="358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16933</xdr:rowOff>
    </xdr:from>
    <xdr:to>
      <xdr:col>81</xdr:col>
      <xdr:colOff>133350</xdr:colOff>
      <xdr:row>21</xdr:row>
      <xdr:rowOff>16933</xdr:rowOff>
    </xdr:to>
    <xdr:cxnSp macro="">
      <xdr:nvCxnSpPr>
        <xdr:cNvPr id="441" name="直線コネクタ 440"/>
        <xdr:cNvCxnSpPr/>
      </xdr:nvCxnSpPr>
      <xdr:spPr>
        <a:xfrm>
          <a:off x="16929100" y="361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149225</xdr:rowOff>
    </xdr:from>
    <xdr:to>
      <xdr:col>81</xdr:col>
      <xdr:colOff>44450</xdr:colOff>
      <xdr:row>20</xdr:row>
      <xdr:rowOff>113312</xdr:rowOff>
    </xdr:to>
    <xdr:cxnSp macro="">
      <xdr:nvCxnSpPr>
        <xdr:cNvPr id="444" name="直線コネクタ 443"/>
        <xdr:cNvCxnSpPr/>
      </xdr:nvCxnSpPr>
      <xdr:spPr>
        <a:xfrm flipV="1">
          <a:off x="16179800" y="3235325"/>
          <a:ext cx="838200" cy="3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117069</xdr:rowOff>
    </xdr:from>
    <xdr:ext cx="762000" cy="259045"/>
    <xdr:sp macro="" textlink="">
      <xdr:nvSpPr>
        <xdr:cNvPr id="445" name="将来負担の状況平均値テキスト"/>
        <xdr:cNvSpPr txBox="1"/>
      </xdr:nvSpPr>
      <xdr:spPr>
        <a:xfrm>
          <a:off x="17106900" y="234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100542</xdr:rowOff>
    </xdr:from>
    <xdr:to>
      <xdr:col>81</xdr:col>
      <xdr:colOff>95250</xdr:colOff>
      <xdr:row>15</xdr:row>
      <xdr:rowOff>30692</xdr:rowOff>
    </xdr:to>
    <xdr:sp macro="" textlink="">
      <xdr:nvSpPr>
        <xdr:cNvPr id="446" name="フローチャート: 判断 445"/>
        <xdr:cNvSpPr/>
      </xdr:nvSpPr>
      <xdr:spPr>
        <a:xfrm>
          <a:off x="16967200" y="25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113312</xdr:rowOff>
    </xdr:from>
    <xdr:to>
      <xdr:col>77</xdr:col>
      <xdr:colOff>44450</xdr:colOff>
      <xdr:row>21</xdr:row>
      <xdr:rowOff>74577</xdr:rowOff>
    </xdr:to>
    <xdr:cxnSp macro="">
      <xdr:nvCxnSpPr>
        <xdr:cNvPr id="447" name="直線コネクタ 446"/>
        <xdr:cNvCxnSpPr/>
      </xdr:nvCxnSpPr>
      <xdr:spPr>
        <a:xfrm flipV="1">
          <a:off x="15290800" y="354231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52564</xdr:rowOff>
    </xdr:from>
    <xdr:to>
      <xdr:col>77</xdr:col>
      <xdr:colOff>95250</xdr:colOff>
      <xdr:row>16</xdr:row>
      <xdr:rowOff>154164</xdr:rowOff>
    </xdr:to>
    <xdr:sp macro="" textlink="">
      <xdr:nvSpPr>
        <xdr:cNvPr id="448" name="フローチャート: 判断 447"/>
        <xdr:cNvSpPr/>
      </xdr:nvSpPr>
      <xdr:spPr>
        <a:xfrm>
          <a:off x="16129000" y="27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164341</xdr:rowOff>
    </xdr:from>
    <xdr:ext cx="736600" cy="259045"/>
    <xdr:sp macro="" textlink="">
      <xdr:nvSpPr>
        <xdr:cNvPr id="449" name="テキスト ボックス 448"/>
        <xdr:cNvSpPr txBox="1"/>
      </xdr:nvSpPr>
      <xdr:spPr>
        <a:xfrm>
          <a:off x="15798800" y="25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74577</xdr:rowOff>
    </xdr:from>
    <xdr:to>
      <xdr:col>72</xdr:col>
      <xdr:colOff>203200</xdr:colOff>
      <xdr:row>22</xdr:row>
      <xdr:rowOff>18415</xdr:rowOff>
    </xdr:to>
    <xdr:cxnSp macro="">
      <xdr:nvCxnSpPr>
        <xdr:cNvPr id="450" name="直線コネクタ 449"/>
        <xdr:cNvCxnSpPr/>
      </xdr:nvCxnSpPr>
      <xdr:spPr>
        <a:xfrm flipV="1">
          <a:off x="14401800" y="3675027"/>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92781</xdr:rowOff>
    </xdr:from>
    <xdr:to>
      <xdr:col>73</xdr:col>
      <xdr:colOff>44450</xdr:colOff>
      <xdr:row>17</xdr:row>
      <xdr:rowOff>22931</xdr:rowOff>
    </xdr:to>
    <xdr:sp macro="" textlink="">
      <xdr:nvSpPr>
        <xdr:cNvPr id="451" name="フローチャート: 判断 450"/>
        <xdr:cNvSpPr/>
      </xdr:nvSpPr>
      <xdr:spPr>
        <a:xfrm>
          <a:off x="15240000" y="283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33108</xdr:rowOff>
    </xdr:from>
    <xdr:ext cx="762000" cy="259045"/>
    <xdr:sp macro="" textlink="">
      <xdr:nvSpPr>
        <xdr:cNvPr id="452" name="テキスト ボックス 451"/>
        <xdr:cNvSpPr txBox="1"/>
      </xdr:nvSpPr>
      <xdr:spPr>
        <a:xfrm>
          <a:off x="14909800" y="260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18415</xdr:rowOff>
    </xdr:from>
    <xdr:to>
      <xdr:col>68</xdr:col>
      <xdr:colOff>152400</xdr:colOff>
      <xdr:row>22</xdr:row>
      <xdr:rowOff>39864</xdr:rowOff>
    </xdr:to>
    <xdr:cxnSp macro="">
      <xdr:nvCxnSpPr>
        <xdr:cNvPr id="453" name="直線コネクタ 452"/>
        <xdr:cNvCxnSpPr/>
      </xdr:nvCxnSpPr>
      <xdr:spPr>
        <a:xfrm flipV="1">
          <a:off x="13512800" y="379031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123613</xdr:rowOff>
    </xdr:from>
    <xdr:to>
      <xdr:col>68</xdr:col>
      <xdr:colOff>203200</xdr:colOff>
      <xdr:row>17</xdr:row>
      <xdr:rowOff>53763</xdr:rowOff>
    </xdr:to>
    <xdr:sp macro="" textlink="">
      <xdr:nvSpPr>
        <xdr:cNvPr id="454" name="フローチャート: 判断 453"/>
        <xdr:cNvSpPr/>
      </xdr:nvSpPr>
      <xdr:spPr>
        <a:xfrm>
          <a:off x="14351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63940</xdr:rowOff>
    </xdr:from>
    <xdr:ext cx="762000" cy="259045"/>
    <xdr:sp macro="" textlink="">
      <xdr:nvSpPr>
        <xdr:cNvPr id="455" name="テキスト ボックス 454"/>
        <xdr:cNvSpPr txBox="1"/>
      </xdr:nvSpPr>
      <xdr:spPr>
        <a:xfrm>
          <a:off x="14020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7126</xdr:rowOff>
    </xdr:from>
    <xdr:to>
      <xdr:col>64</xdr:col>
      <xdr:colOff>152400</xdr:colOff>
      <xdr:row>17</xdr:row>
      <xdr:rowOff>108726</xdr:rowOff>
    </xdr:to>
    <xdr:sp macro="" textlink="">
      <xdr:nvSpPr>
        <xdr:cNvPr id="456" name="フローチャート: 判断 455"/>
        <xdr:cNvSpPr/>
      </xdr:nvSpPr>
      <xdr:spPr>
        <a:xfrm>
          <a:off x="13462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118903</xdr:rowOff>
    </xdr:from>
    <xdr:ext cx="762000" cy="259045"/>
    <xdr:sp macro="" textlink="">
      <xdr:nvSpPr>
        <xdr:cNvPr id="457" name="テキスト ボックス 456"/>
        <xdr:cNvSpPr txBox="1"/>
      </xdr:nvSpPr>
      <xdr:spPr>
        <a:xfrm>
          <a:off x="13131800" y="269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98425</xdr:rowOff>
    </xdr:from>
    <xdr:to>
      <xdr:col>81</xdr:col>
      <xdr:colOff>95250</xdr:colOff>
      <xdr:row>19</xdr:row>
      <xdr:rowOff>28575</xdr:rowOff>
    </xdr:to>
    <xdr:sp macro="" textlink="">
      <xdr:nvSpPr>
        <xdr:cNvPr id="463" name="楕円 462"/>
        <xdr:cNvSpPr/>
      </xdr:nvSpPr>
      <xdr:spPr>
        <a:xfrm>
          <a:off x="169672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70502</xdr:rowOff>
    </xdr:from>
    <xdr:ext cx="762000" cy="259045"/>
    <xdr:sp macro="" textlink="">
      <xdr:nvSpPr>
        <xdr:cNvPr id="464" name="将来負担の状況該当値テキスト"/>
        <xdr:cNvSpPr txBox="1"/>
      </xdr:nvSpPr>
      <xdr:spPr>
        <a:xfrm>
          <a:off x="17106900" y="315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62512</xdr:rowOff>
    </xdr:from>
    <xdr:to>
      <xdr:col>77</xdr:col>
      <xdr:colOff>95250</xdr:colOff>
      <xdr:row>20</xdr:row>
      <xdr:rowOff>164112</xdr:rowOff>
    </xdr:to>
    <xdr:sp macro="" textlink="">
      <xdr:nvSpPr>
        <xdr:cNvPr id="465" name="楕円 464"/>
        <xdr:cNvSpPr/>
      </xdr:nvSpPr>
      <xdr:spPr>
        <a:xfrm>
          <a:off x="16129000" y="3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148889</xdr:rowOff>
    </xdr:from>
    <xdr:ext cx="736600" cy="259045"/>
    <xdr:sp macro="" textlink="">
      <xdr:nvSpPr>
        <xdr:cNvPr id="466" name="テキスト ボックス 465"/>
        <xdr:cNvSpPr txBox="1"/>
      </xdr:nvSpPr>
      <xdr:spPr>
        <a:xfrm>
          <a:off x="15798800" y="357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23777</xdr:rowOff>
    </xdr:from>
    <xdr:to>
      <xdr:col>73</xdr:col>
      <xdr:colOff>44450</xdr:colOff>
      <xdr:row>21</xdr:row>
      <xdr:rowOff>125377</xdr:rowOff>
    </xdr:to>
    <xdr:sp macro="" textlink="">
      <xdr:nvSpPr>
        <xdr:cNvPr id="467" name="楕円 466"/>
        <xdr:cNvSpPr/>
      </xdr:nvSpPr>
      <xdr:spPr>
        <a:xfrm>
          <a:off x="15240000" y="36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110154</xdr:rowOff>
    </xdr:from>
    <xdr:ext cx="762000" cy="259045"/>
    <xdr:sp macro="" textlink="">
      <xdr:nvSpPr>
        <xdr:cNvPr id="468" name="テキスト ボックス 467"/>
        <xdr:cNvSpPr txBox="1"/>
      </xdr:nvSpPr>
      <xdr:spPr>
        <a:xfrm>
          <a:off x="14909800" y="371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139065</xdr:rowOff>
    </xdr:from>
    <xdr:to>
      <xdr:col>68</xdr:col>
      <xdr:colOff>203200</xdr:colOff>
      <xdr:row>22</xdr:row>
      <xdr:rowOff>69215</xdr:rowOff>
    </xdr:to>
    <xdr:sp macro="" textlink="">
      <xdr:nvSpPr>
        <xdr:cNvPr id="469" name="楕円 468"/>
        <xdr:cNvSpPr/>
      </xdr:nvSpPr>
      <xdr:spPr>
        <a:xfrm>
          <a:off x="14351000" y="3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53992</xdr:rowOff>
    </xdr:from>
    <xdr:ext cx="762000" cy="259045"/>
    <xdr:sp macro="" textlink="">
      <xdr:nvSpPr>
        <xdr:cNvPr id="470" name="テキスト ボックス 469"/>
        <xdr:cNvSpPr txBox="1"/>
      </xdr:nvSpPr>
      <xdr:spPr>
        <a:xfrm>
          <a:off x="14020800" y="38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160514</xdr:rowOff>
    </xdr:from>
    <xdr:to>
      <xdr:col>64</xdr:col>
      <xdr:colOff>152400</xdr:colOff>
      <xdr:row>22</xdr:row>
      <xdr:rowOff>90664</xdr:rowOff>
    </xdr:to>
    <xdr:sp macro="" textlink="">
      <xdr:nvSpPr>
        <xdr:cNvPr id="471" name="楕円 470"/>
        <xdr:cNvSpPr/>
      </xdr:nvSpPr>
      <xdr:spPr>
        <a:xfrm>
          <a:off x="13462000" y="37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75441</xdr:rowOff>
    </xdr:from>
    <xdr:ext cx="762000" cy="259045"/>
    <xdr:sp macro="" textlink="">
      <xdr:nvSpPr>
        <xdr:cNvPr id="472" name="テキスト ボックス 471"/>
        <xdr:cNvSpPr txBox="1"/>
      </xdr:nvSpPr>
      <xdr:spPr>
        <a:xfrm>
          <a:off x="13131800" y="384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15,296
91.59
9,615,138
9,159,943
371,250
5,092,263
7,840,516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令和２年度は、会計年度任用職員制度の施行により、前年度と比較して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職員の大量退職を見据え、定員適正化計画に基づき職員数の適正化を図っていく。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42418</xdr:rowOff>
    </xdr:to>
    <xdr:cxnSp macro="">
      <xdr:nvCxnSpPr>
        <xdr:cNvPr id="64" name="直線コネクタ 63"/>
        <xdr:cNvCxnSpPr/>
      </xdr:nvCxnSpPr>
      <xdr:spPr>
        <a:xfrm>
          <a:off x="3987800" y="6344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14986</xdr:rowOff>
    </xdr:to>
    <xdr:cxnSp macro="">
      <xdr:nvCxnSpPr>
        <xdr:cNvPr id="67" name="直線コネクタ 66"/>
        <xdr:cNvCxnSpPr/>
      </xdr:nvCxnSpPr>
      <xdr:spPr>
        <a:xfrm flipV="1">
          <a:off x="3098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19558</xdr:rowOff>
    </xdr:to>
    <xdr:cxnSp macro="">
      <xdr:nvCxnSpPr>
        <xdr:cNvPr id="70" name="直線コネクタ 69"/>
        <xdr:cNvCxnSpPr/>
      </xdr:nvCxnSpPr>
      <xdr:spPr>
        <a:xfrm flipV="1">
          <a:off x="2209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24130</xdr:rowOff>
    </xdr:to>
    <xdr:cxnSp macro="">
      <xdr:nvCxnSpPr>
        <xdr:cNvPr id="73" name="直線コネクタ 72"/>
        <xdr:cNvCxnSpPr/>
      </xdr:nvCxnSpPr>
      <xdr:spPr>
        <a:xfrm flipV="1">
          <a:off x="1320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新型コロナの影響を受け中止となった</a:t>
          </a:r>
          <a:r>
            <a:rPr kumimoji="1" lang="ja-JP" altLang="ja-JP" sz="1200">
              <a:solidFill>
                <a:schemeClr val="dk1"/>
              </a:solidFill>
              <a:effectLst/>
              <a:latin typeface="+mn-lt"/>
              <a:ea typeface="+mn-ea"/>
              <a:cs typeface="+mn-cs"/>
            </a:rPr>
            <a:t>事業</a:t>
          </a:r>
          <a:r>
            <a:rPr kumimoji="1" lang="ja-JP" altLang="en-US" sz="1200">
              <a:solidFill>
                <a:schemeClr val="dk1"/>
              </a:solidFill>
              <a:effectLst/>
              <a:latin typeface="+mn-lt"/>
              <a:ea typeface="+mn-ea"/>
              <a:cs typeface="+mn-cs"/>
            </a:rPr>
            <a:t>などの実績</a:t>
          </a:r>
          <a:r>
            <a:rPr kumimoji="1" lang="ja-JP" altLang="ja-JP" sz="1200">
              <a:solidFill>
                <a:schemeClr val="dk1"/>
              </a:solidFill>
              <a:effectLst/>
              <a:latin typeface="+mn-lt"/>
              <a:ea typeface="+mn-ea"/>
              <a:cs typeface="+mn-cs"/>
            </a:rPr>
            <a:t>による需用費の減や事業見直しによる物件費の減などにより、前年度と比較して</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ポイント減の</a:t>
          </a:r>
          <a:r>
            <a:rPr kumimoji="1" lang="en-US" altLang="ja-JP" sz="1200">
              <a:solidFill>
                <a:schemeClr val="dk1"/>
              </a:solidFill>
              <a:effectLst/>
              <a:latin typeface="+mn-lt"/>
              <a:ea typeface="+mn-ea"/>
              <a:cs typeface="+mn-cs"/>
            </a:rPr>
            <a:t>11.3</a:t>
          </a:r>
          <a:r>
            <a:rPr kumimoji="1" lang="ja-JP" altLang="ja-JP" sz="1200">
              <a:solidFill>
                <a:schemeClr val="dk1"/>
              </a:solidFill>
              <a:effectLst/>
              <a:latin typeface="+mn-lt"/>
              <a:ea typeface="+mn-ea"/>
              <a:cs typeface="+mn-cs"/>
            </a:rPr>
            <a:t>％となった。</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財政健全化の取組の成果により、平成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年度から減少傾向にあるが、今後施設の老朽化に伴い修繕費用等が増大する見込みであることから、所有する資産の維持管理や利活用について検討し、効率的・効果的な行財政運営に努めていく。</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16</xdr:row>
      <xdr:rowOff>50800</xdr:rowOff>
    </xdr:to>
    <xdr:cxnSp macro="">
      <xdr:nvCxnSpPr>
        <xdr:cNvPr id="125" name="直線コネクタ 124"/>
        <xdr:cNvCxnSpPr/>
      </xdr:nvCxnSpPr>
      <xdr:spPr>
        <a:xfrm flipV="1">
          <a:off x="15671800" y="25146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101600</xdr:rowOff>
    </xdr:to>
    <xdr:cxnSp macro="">
      <xdr:nvCxnSpPr>
        <xdr:cNvPr id="128" name="直線コネクタ 127"/>
        <xdr:cNvCxnSpPr/>
      </xdr:nvCxnSpPr>
      <xdr:spPr>
        <a:xfrm flipV="1">
          <a:off x="14782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17</xdr:row>
      <xdr:rowOff>57150</xdr:rowOff>
    </xdr:to>
    <xdr:cxnSp macro="">
      <xdr:nvCxnSpPr>
        <xdr:cNvPr id="131" name="直線コネクタ 130"/>
        <xdr:cNvCxnSpPr/>
      </xdr:nvCxnSpPr>
      <xdr:spPr>
        <a:xfrm flipV="1">
          <a:off x="13893800" y="284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17</xdr:row>
      <xdr:rowOff>57150</xdr:rowOff>
    </xdr:to>
    <xdr:cxnSp macro="">
      <xdr:nvCxnSpPr>
        <xdr:cNvPr id="134" name="直線コネクタ 133"/>
        <xdr:cNvCxnSpPr/>
      </xdr:nvCxnSpPr>
      <xdr:spPr>
        <a:xfrm>
          <a:off x="13004800" y="2730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4" name="楕円 143"/>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5"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48" name="楕円 147"/>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137177</xdr:rowOff>
    </xdr:from>
    <xdr:ext cx="762000" cy="259045"/>
    <xdr:sp macro="" textlink="">
      <xdr:nvSpPr>
        <xdr:cNvPr id="149" name="テキスト ボックス 148"/>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0" name="楕円 149"/>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51" name="テキスト ボックス 150"/>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2" name="楕円 151"/>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3" name="テキスト ボックス 152"/>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新型コロナの影響による温泉施設への休業補償など臨時支出の増により、</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3.9</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全国平均、県平均及び、類似団体平均と比較すると、いずれも前年度と同様に低い状況にあることから、引き続き予防事業を推進し、疾病の重度化防止に努めていく。</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86" name="直線コネクタ 185"/>
        <xdr:cNvCxnSpPr/>
      </xdr:nvCxnSpPr>
      <xdr:spPr>
        <a:xfrm flipV="1">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88900</xdr:rowOff>
    </xdr:to>
    <xdr:cxnSp macro="">
      <xdr:nvCxnSpPr>
        <xdr:cNvPr id="189" name="直線コネクタ 188"/>
        <xdr:cNvCxnSpPr/>
      </xdr:nvCxnSpPr>
      <xdr:spPr>
        <a:xfrm>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92" name="直線コネクタ 191"/>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31750</xdr:rowOff>
    </xdr:to>
    <xdr:cxnSp macro="">
      <xdr:nvCxnSpPr>
        <xdr:cNvPr id="195" name="直線コネクタ 194"/>
        <xdr:cNvCxnSpPr/>
      </xdr:nvCxnSpPr>
      <xdr:spPr>
        <a:xfrm>
          <a:off x="1320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7" name="テキスト ボックス 196"/>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9" name="テキスト ボックス 198"/>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5" name="楕円 20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9" name="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令和２</a:t>
          </a:r>
          <a:r>
            <a:rPr kumimoji="1" lang="ja-JP" altLang="ja-JP" sz="1200">
              <a:solidFill>
                <a:schemeClr val="dk1"/>
              </a:solidFill>
              <a:effectLst/>
              <a:latin typeface="+mn-lt"/>
              <a:ea typeface="+mn-ea"/>
              <a:cs typeface="+mn-cs"/>
            </a:rPr>
            <a:t>年度は前年度と比較して</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下水道特別会計への繰出金の減</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a:t>
          </a:r>
          <a:r>
            <a:rPr kumimoji="1" lang="ja-JP" altLang="en-US" sz="1200">
              <a:solidFill>
                <a:schemeClr val="dk1"/>
              </a:solidFill>
              <a:effectLst/>
              <a:latin typeface="+mn-lt"/>
              <a:ea typeface="+mn-ea"/>
              <a:cs typeface="+mn-cs"/>
            </a:rPr>
            <a:t>り</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ポイント減</a:t>
          </a:r>
          <a:r>
            <a:rPr kumimoji="1" lang="ja-JP" altLang="en-US"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13.3</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となった。</a:t>
          </a:r>
          <a:endParaRPr lang="ja-JP" altLang="ja-JP" sz="1400">
            <a:effectLst/>
          </a:endParaRPr>
        </a:p>
        <a:p>
          <a:r>
            <a:rPr kumimoji="1" lang="ja-JP" altLang="ja-JP" sz="1200">
              <a:solidFill>
                <a:schemeClr val="dk1"/>
              </a:solidFill>
              <a:effectLst/>
              <a:latin typeface="+mn-lt"/>
              <a:ea typeface="+mn-ea"/>
              <a:cs typeface="+mn-cs"/>
            </a:rPr>
            <a:t>　坂下東第一地区土地区画整理事業、下水道事業及び農業集落排水事業については、事業の有効性や採算性の観点から事業計画の見直し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を行い、繰出金の抑制を図っていく。　また、少子高齢化の影響で、医療給付や介護給付等が増えていく見込みであるため、予防事業の推進等で給付費の適正化に努め、繰出金の抑制を図っていく。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149860</xdr:rowOff>
    </xdr:to>
    <xdr:cxnSp macro="">
      <xdr:nvCxnSpPr>
        <xdr:cNvPr id="247" name="直線コネクタ 246"/>
        <xdr:cNvCxnSpPr/>
      </xdr:nvCxnSpPr>
      <xdr:spPr>
        <a:xfrm flipV="1">
          <a:off x="15671800" y="9712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149860</xdr:rowOff>
    </xdr:to>
    <xdr:cxnSp macro="">
      <xdr:nvCxnSpPr>
        <xdr:cNvPr id="250" name="直線コネクタ 249"/>
        <xdr:cNvCxnSpPr/>
      </xdr:nvCxnSpPr>
      <xdr:spPr>
        <a:xfrm>
          <a:off x="14782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69850</xdr:rowOff>
    </xdr:to>
    <xdr:cxnSp macro="">
      <xdr:nvCxnSpPr>
        <xdr:cNvPr id="253" name="直線コネクタ 252"/>
        <xdr:cNvCxnSpPr/>
      </xdr:nvCxnSpPr>
      <xdr:spPr>
        <a:xfrm flipV="1">
          <a:off x="13893800" y="973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161290</xdr:rowOff>
    </xdr:to>
    <xdr:cxnSp macro="">
      <xdr:nvCxnSpPr>
        <xdr:cNvPr id="256" name="直線コネクタ 255"/>
        <xdr:cNvCxnSpPr/>
      </xdr:nvCxnSpPr>
      <xdr:spPr>
        <a:xfrm flipV="1">
          <a:off x="13004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58" name="テキスト ボックス 25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6" name="楕円 265"/>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7"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2" name="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3" name="テキスト ボックス 27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4" name="楕円 273"/>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5" name="テキスト ボックス 274"/>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0.4</a:t>
          </a:r>
          <a:r>
            <a:rPr kumimoji="1" lang="ja-JP" altLang="en-US" sz="1200">
              <a:solidFill>
                <a:schemeClr val="dk1"/>
              </a:solidFill>
              <a:effectLst/>
              <a:latin typeface="+mn-lt"/>
              <a:ea typeface="+mn-ea"/>
              <a:cs typeface="+mn-cs"/>
            </a:rPr>
            <a:t>ポイント減の</a:t>
          </a:r>
          <a:r>
            <a:rPr kumimoji="1" lang="en-US" altLang="ja-JP" sz="1200">
              <a:solidFill>
                <a:schemeClr val="dk1"/>
              </a:solidFill>
              <a:effectLst/>
              <a:latin typeface="+mn-lt"/>
              <a:ea typeface="+mn-ea"/>
              <a:cs typeface="+mn-cs"/>
            </a:rPr>
            <a:t>10.5</a:t>
          </a:r>
          <a:r>
            <a:rPr kumimoji="1" lang="ja-JP" altLang="ja-JP" sz="1200">
              <a:solidFill>
                <a:schemeClr val="dk1"/>
              </a:solidFill>
              <a:effectLst/>
              <a:latin typeface="+mn-lt"/>
              <a:ea typeface="+mn-ea"/>
              <a:cs typeface="+mn-cs"/>
            </a:rPr>
            <a:t>％となった。</a:t>
          </a:r>
          <a:endParaRPr lang="ja-JP" altLang="ja-JP" sz="16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補助費全体としては</a:t>
          </a:r>
          <a:r>
            <a:rPr kumimoji="1" lang="en-US" altLang="ja-JP" sz="1200">
              <a:solidFill>
                <a:schemeClr val="dk1"/>
              </a:solidFill>
              <a:effectLst/>
              <a:latin typeface="+mn-lt"/>
              <a:ea typeface="+mn-ea"/>
              <a:cs typeface="+mn-cs"/>
            </a:rPr>
            <a:t>1,689,034</a:t>
          </a:r>
          <a:r>
            <a:rPr kumimoji="1" lang="ja-JP" altLang="ja-JP" sz="1200">
              <a:solidFill>
                <a:schemeClr val="dk1"/>
              </a:solidFill>
              <a:effectLst/>
              <a:latin typeface="+mn-lt"/>
              <a:ea typeface="+mn-ea"/>
              <a:cs typeface="+mn-cs"/>
            </a:rPr>
            <a:t>千円の増となったが、増となったのは</a:t>
          </a:r>
          <a:r>
            <a:rPr kumimoji="1" lang="ja-JP" altLang="en-US" sz="1200">
              <a:solidFill>
                <a:schemeClr val="dk1"/>
              </a:solidFill>
              <a:effectLst/>
              <a:latin typeface="+mn-lt"/>
              <a:ea typeface="+mn-ea"/>
              <a:cs typeface="+mn-cs"/>
            </a:rPr>
            <a:t>特別定額給付金にかか</a:t>
          </a:r>
          <a:r>
            <a:rPr kumimoji="1" lang="ja-JP" altLang="ja-JP" sz="1200">
              <a:solidFill>
                <a:schemeClr val="dk1"/>
              </a:solidFill>
              <a:effectLst/>
              <a:latin typeface="+mn-lt"/>
              <a:ea typeface="+mn-ea"/>
              <a:cs typeface="+mn-cs"/>
            </a:rPr>
            <a:t>る分のため、経常収支比率への影響はなかった。</a:t>
          </a:r>
          <a:endParaRPr lang="ja-JP" altLang="ja-JP" sz="14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全国平均、県平均及び、類似団体平均と比較すると低い状況にあるが、</a:t>
          </a:r>
          <a:r>
            <a:rPr kumimoji="1" lang="ja-JP" altLang="en-US" sz="1200">
              <a:solidFill>
                <a:schemeClr val="dk1"/>
              </a:solidFill>
              <a:effectLst/>
              <a:latin typeface="+mn-lt"/>
              <a:ea typeface="+mn-ea"/>
              <a:cs typeface="+mn-cs"/>
            </a:rPr>
            <a:t>今後一</a:t>
          </a:r>
          <a:r>
            <a:rPr kumimoji="1" lang="ja-JP" altLang="ja-JP" sz="1200">
              <a:solidFill>
                <a:schemeClr val="dk1"/>
              </a:solidFill>
              <a:effectLst/>
              <a:latin typeface="+mn-lt"/>
              <a:ea typeface="+mn-ea"/>
              <a:cs typeface="+mn-cs"/>
            </a:rPr>
            <a:t>部事務組合への負担金が大きく増加する見込みであることから、事業内容を精査しながら経費の縮減に努めていく。</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53848</xdr:rowOff>
    </xdr:to>
    <xdr:cxnSp macro="">
      <xdr:nvCxnSpPr>
        <xdr:cNvPr id="305" name="直線コネクタ 304"/>
        <xdr:cNvCxnSpPr/>
      </xdr:nvCxnSpPr>
      <xdr:spPr>
        <a:xfrm flipV="1">
          <a:off x="15671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53848</xdr:rowOff>
    </xdr:to>
    <xdr:cxnSp macro="">
      <xdr:nvCxnSpPr>
        <xdr:cNvPr id="308" name="直線コネクタ 307"/>
        <xdr:cNvCxnSpPr/>
      </xdr:nvCxnSpPr>
      <xdr:spPr>
        <a:xfrm>
          <a:off x="14782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36</xdr:row>
      <xdr:rowOff>53848</xdr:rowOff>
    </xdr:to>
    <xdr:cxnSp macro="">
      <xdr:nvCxnSpPr>
        <xdr:cNvPr id="311" name="直線コネクタ 310"/>
        <xdr:cNvCxnSpPr/>
      </xdr:nvCxnSpPr>
      <xdr:spPr>
        <a:xfrm>
          <a:off x="13893800" y="61117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152146</xdr:rowOff>
    </xdr:to>
    <xdr:cxnSp macro="">
      <xdr:nvCxnSpPr>
        <xdr:cNvPr id="314" name="直線コネクタ 313"/>
        <xdr:cNvCxnSpPr/>
      </xdr:nvCxnSpPr>
      <xdr:spPr>
        <a:xfrm flipV="1">
          <a:off x="13004800" y="6111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6" name="楕円 325"/>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7" name="テキスト ボックス 326"/>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8" name="楕円 327"/>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9" name="テキスト ボックス 32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0" name="楕円 329"/>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1" name="テキスト ボックス 330"/>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2" name="楕円 331"/>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3" name="テキスト ボックス 332"/>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年度は、前年度と比較して</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ポイント減の</a:t>
          </a:r>
          <a:r>
            <a:rPr kumimoji="1" lang="en-US" altLang="ja-JP" sz="1200">
              <a:solidFill>
                <a:schemeClr val="dk1"/>
              </a:solidFill>
              <a:effectLst/>
              <a:latin typeface="+mn-lt"/>
              <a:ea typeface="+mn-ea"/>
              <a:cs typeface="+mn-cs"/>
            </a:rPr>
            <a:t>22.2</a:t>
          </a:r>
          <a:r>
            <a:rPr kumimoji="1" lang="ja-JP" altLang="ja-JP" sz="1200">
              <a:solidFill>
                <a:schemeClr val="dk1"/>
              </a:solidFill>
              <a:effectLst/>
              <a:latin typeface="+mn-lt"/>
              <a:ea typeface="+mn-ea"/>
              <a:cs typeface="+mn-cs"/>
            </a:rPr>
            <a:t>％となった。</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全国平均、県平均及び、類似団体平均と比較すると、いずれも非常に高い状況にある。令和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年度までは公債費が</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億円を超える見通しであることから、実質公債費比率を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％以下にすることを目標に、</a:t>
          </a:r>
          <a:r>
            <a:rPr kumimoji="1" lang="ja-JP" altLang="ja-JP" sz="1200" baseline="0">
              <a:solidFill>
                <a:schemeClr val="dk1"/>
              </a:solidFill>
              <a:effectLst/>
              <a:latin typeface="+mn-lt"/>
              <a:ea typeface="+mn-ea"/>
              <a:cs typeface="+mn-cs"/>
            </a:rPr>
            <a:t>起債額の上限設定により公債費の縮減に努めていく。</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104139</xdr:rowOff>
    </xdr:from>
    <xdr:to>
      <xdr:col>24</xdr:col>
      <xdr:colOff>25400</xdr:colOff>
      <xdr:row>81</xdr:row>
      <xdr:rowOff>31750</xdr:rowOff>
    </xdr:to>
    <xdr:cxnSp macro="">
      <xdr:nvCxnSpPr>
        <xdr:cNvPr id="366" name="直線コネクタ 365"/>
        <xdr:cNvCxnSpPr/>
      </xdr:nvCxnSpPr>
      <xdr:spPr>
        <a:xfrm flipV="1">
          <a:off x="3987800" y="138201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31750</xdr:rowOff>
    </xdr:from>
    <xdr:to>
      <xdr:col>19</xdr:col>
      <xdr:colOff>187325</xdr:colOff>
      <xdr:row>81</xdr:row>
      <xdr:rowOff>62230</xdr:rowOff>
    </xdr:to>
    <xdr:cxnSp macro="">
      <xdr:nvCxnSpPr>
        <xdr:cNvPr id="369" name="直線コネクタ 368"/>
        <xdr:cNvCxnSpPr/>
      </xdr:nvCxnSpPr>
      <xdr:spPr>
        <a:xfrm flipV="1">
          <a:off x="3098800" y="1391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1" name="テキスト ボックス 370"/>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62230</xdr:rowOff>
    </xdr:from>
    <xdr:to>
      <xdr:col>15</xdr:col>
      <xdr:colOff>98425</xdr:colOff>
      <xdr:row>81</xdr:row>
      <xdr:rowOff>69850</xdr:rowOff>
    </xdr:to>
    <xdr:cxnSp macro="">
      <xdr:nvCxnSpPr>
        <xdr:cNvPr id="372" name="直線コネクタ 371"/>
        <xdr:cNvCxnSpPr/>
      </xdr:nvCxnSpPr>
      <xdr:spPr>
        <a:xfrm flipV="1">
          <a:off x="2209800" y="1394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74" name="テキスト ボックス 373"/>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69850</xdr:rowOff>
    </xdr:to>
    <xdr:cxnSp macro="">
      <xdr:nvCxnSpPr>
        <xdr:cNvPr id="375" name="直線コネクタ 374"/>
        <xdr:cNvCxnSpPr/>
      </xdr:nvCxnSpPr>
      <xdr:spPr>
        <a:xfrm>
          <a:off x="13208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77" name="テキスト ボックス 376"/>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53339</xdr:rowOff>
    </xdr:from>
    <xdr:to>
      <xdr:col>24</xdr:col>
      <xdr:colOff>76200</xdr:colOff>
      <xdr:row>80</xdr:row>
      <xdr:rowOff>154939</xdr:rowOff>
    </xdr:to>
    <xdr:sp macro="" textlink="">
      <xdr:nvSpPr>
        <xdr:cNvPr id="385" name="楕円 384"/>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25416</xdr:rowOff>
    </xdr:from>
    <xdr:ext cx="762000" cy="259045"/>
    <xdr:sp macro="" textlink="">
      <xdr:nvSpPr>
        <xdr:cNvPr id="386" name="公債費該当値テキスト"/>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152400</xdr:rowOff>
    </xdr:from>
    <xdr:to>
      <xdr:col>20</xdr:col>
      <xdr:colOff>38100</xdr:colOff>
      <xdr:row>81</xdr:row>
      <xdr:rowOff>82550</xdr:rowOff>
    </xdr:to>
    <xdr:sp macro="" textlink="">
      <xdr:nvSpPr>
        <xdr:cNvPr id="387" name="楕円 386"/>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67327</xdr:rowOff>
    </xdr:from>
    <xdr:ext cx="736600" cy="259045"/>
    <xdr:sp macro="" textlink="">
      <xdr:nvSpPr>
        <xdr:cNvPr id="388" name="テキスト ボックス 387"/>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11430</xdr:rowOff>
    </xdr:from>
    <xdr:to>
      <xdr:col>15</xdr:col>
      <xdr:colOff>149225</xdr:colOff>
      <xdr:row>81</xdr:row>
      <xdr:rowOff>113030</xdr:rowOff>
    </xdr:to>
    <xdr:sp macro="" textlink="">
      <xdr:nvSpPr>
        <xdr:cNvPr id="389" name="楕円 388"/>
        <xdr:cNvSpPr/>
      </xdr:nvSpPr>
      <xdr:spPr>
        <a:xfrm>
          <a:off x="3048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97807</xdr:rowOff>
    </xdr:from>
    <xdr:ext cx="762000" cy="259045"/>
    <xdr:sp macro="" textlink="">
      <xdr:nvSpPr>
        <xdr:cNvPr id="390" name="テキスト ボックス 389"/>
        <xdr:cNvSpPr txBox="1"/>
      </xdr:nvSpPr>
      <xdr:spPr>
        <a:xfrm>
          <a:off x="2717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91" name="楕円 390"/>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92" name="テキスト ボックス 391"/>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93" name="楕円 392"/>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94" name="テキスト ボックス 393"/>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会計年度任用職員制度の施行により人件費分では</a:t>
          </a:r>
          <a:r>
            <a:rPr kumimoji="1" lang="en-US" altLang="ja-JP" sz="1200">
              <a:solidFill>
                <a:schemeClr val="dk1"/>
              </a:solidFill>
              <a:effectLst/>
              <a:latin typeface="+mn-lt"/>
              <a:ea typeface="+mn-ea"/>
              <a:cs typeface="+mn-cs"/>
            </a:rPr>
            <a:t>0.9</a:t>
          </a:r>
          <a:r>
            <a:rPr kumimoji="1" lang="ja-JP" altLang="en-US" sz="1200">
              <a:solidFill>
                <a:schemeClr val="dk1"/>
              </a:solidFill>
              <a:effectLst/>
              <a:latin typeface="+mn-lt"/>
              <a:ea typeface="+mn-ea"/>
              <a:cs typeface="+mn-cs"/>
            </a:rPr>
            <a:t>ポイント増となっているが、地方税や普通交付税といった経常一般財源等歳入の増や、緊急事態宣言などの要請により経常支出が抑えられたことによる減などにより、</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ポイント減の</a:t>
          </a:r>
          <a:r>
            <a:rPr kumimoji="1" lang="en-US" altLang="ja-JP" sz="1200">
              <a:solidFill>
                <a:schemeClr val="dk1"/>
              </a:solidFill>
              <a:effectLst/>
              <a:latin typeface="+mn-lt"/>
              <a:ea typeface="+mn-ea"/>
              <a:cs typeface="+mn-cs"/>
            </a:rPr>
            <a:t>63.4</a:t>
          </a:r>
          <a:r>
            <a:rPr kumimoji="1" lang="ja-JP" altLang="ja-JP" sz="1200">
              <a:solidFill>
                <a:schemeClr val="dk1"/>
              </a:solidFill>
              <a:effectLst/>
              <a:latin typeface="+mn-lt"/>
              <a:ea typeface="+mn-ea"/>
              <a:cs typeface="+mn-cs"/>
            </a:rPr>
            <a:t>％となった。</a:t>
          </a:r>
          <a:endParaRPr lang="ja-JP" altLang="ja-JP" sz="1600">
            <a:effectLst/>
          </a:endParaRPr>
        </a:p>
        <a:p>
          <a:r>
            <a:rPr kumimoji="1" lang="ja-JP" altLang="ja-JP" sz="1200">
              <a:solidFill>
                <a:schemeClr val="dk1"/>
              </a:solidFill>
              <a:effectLst/>
              <a:latin typeface="+mn-lt"/>
              <a:ea typeface="+mn-ea"/>
              <a:cs typeface="+mn-cs"/>
            </a:rPr>
            <a:t>　公債費以外の経費は、類似団体平均と比較して、いずれも同程度か低い値となっていることから、公債費の負担が大きいことが伺える。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75</xdr:row>
      <xdr:rowOff>1270</xdr:rowOff>
    </xdr:to>
    <xdr:cxnSp macro="">
      <xdr:nvCxnSpPr>
        <xdr:cNvPr id="425" name="直線コネクタ 424"/>
        <xdr:cNvCxnSpPr/>
      </xdr:nvCxnSpPr>
      <xdr:spPr>
        <a:xfrm flipV="1">
          <a:off x="15671800" y="127411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14986</xdr:rowOff>
    </xdr:to>
    <xdr:cxnSp macro="">
      <xdr:nvCxnSpPr>
        <xdr:cNvPr id="428" name="直線コネクタ 427"/>
        <xdr:cNvCxnSpPr/>
      </xdr:nvCxnSpPr>
      <xdr:spPr>
        <a:xfrm flipV="1">
          <a:off x="14782800" y="12860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0" name="テキスト ボックス 429"/>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14986</xdr:rowOff>
    </xdr:to>
    <xdr:cxnSp macro="">
      <xdr:nvCxnSpPr>
        <xdr:cNvPr id="431" name="直線コネクタ 430"/>
        <xdr:cNvCxnSpPr/>
      </xdr:nvCxnSpPr>
      <xdr:spPr>
        <a:xfrm>
          <a:off x="13893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75</xdr:row>
      <xdr:rowOff>10414</xdr:rowOff>
    </xdr:to>
    <xdr:cxnSp macro="">
      <xdr:nvCxnSpPr>
        <xdr:cNvPr id="434" name="直線コネクタ 433"/>
        <xdr:cNvCxnSpPr/>
      </xdr:nvCxnSpPr>
      <xdr:spPr>
        <a:xfrm>
          <a:off x="13004800" y="12846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xdr:rowOff>
    </xdr:from>
    <xdr:to>
      <xdr:col>82</xdr:col>
      <xdr:colOff>158750</xdr:colOff>
      <xdr:row>74</xdr:row>
      <xdr:rowOff>104648</xdr:rowOff>
    </xdr:to>
    <xdr:sp macro="" textlink="">
      <xdr:nvSpPr>
        <xdr:cNvPr id="444" name="楕円 443"/>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19575</xdr:rowOff>
    </xdr:from>
    <xdr:ext cx="762000" cy="259045"/>
    <xdr:sp macro="" textlink="">
      <xdr:nvSpPr>
        <xdr:cNvPr id="445" name="公債費以外該当値テキスト"/>
        <xdr:cNvSpPr txBox="1"/>
      </xdr:nvSpPr>
      <xdr:spPr>
        <a:xfrm>
          <a:off x="16598900" y="1253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6" name="楕円 445"/>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7" name="テキスト ボックス 446"/>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8" name="楕円 447"/>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9" name="テキスト ボックス 448"/>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0" name="楕円 449"/>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1" name="テキスト ボックス 450"/>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52" name="楕円 451"/>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53" name="テキスト ボックス 452"/>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43033</xdr:rowOff>
    </xdr:from>
    <xdr:to>
      <xdr:col>29</xdr:col>
      <xdr:colOff>127000</xdr:colOff>
      <xdr:row>16</xdr:row>
      <xdr:rowOff>52308</xdr:rowOff>
    </xdr:to>
    <xdr:cxnSp macro="">
      <xdr:nvCxnSpPr>
        <xdr:cNvPr id="52" name="直線コネクタ 51"/>
        <xdr:cNvCxnSpPr/>
      </xdr:nvCxnSpPr>
      <xdr:spPr bwMode="auto">
        <a:xfrm flipV="1">
          <a:off x="5003800" y="2833858"/>
          <a:ext cx="6477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52308</xdr:rowOff>
    </xdr:from>
    <xdr:to>
      <xdr:col>26</xdr:col>
      <xdr:colOff>50800</xdr:colOff>
      <xdr:row>16</xdr:row>
      <xdr:rowOff>87349</xdr:rowOff>
    </xdr:to>
    <xdr:cxnSp macro="">
      <xdr:nvCxnSpPr>
        <xdr:cNvPr id="55" name="直線コネクタ 54"/>
        <xdr:cNvCxnSpPr/>
      </xdr:nvCxnSpPr>
      <xdr:spPr bwMode="auto">
        <a:xfrm flipV="1">
          <a:off x="4305300" y="2843133"/>
          <a:ext cx="6985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152611</xdr:rowOff>
    </xdr:from>
    <xdr:ext cx="736600" cy="259045"/>
    <xdr:sp macro="" textlink="">
      <xdr:nvSpPr>
        <xdr:cNvPr id="57" name="テキスト ボックス 56"/>
        <xdr:cNvSpPr txBox="1"/>
      </xdr:nvSpPr>
      <xdr:spPr>
        <a:xfrm>
          <a:off x="4622800" y="294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87349</xdr:rowOff>
    </xdr:from>
    <xdr:to>
      <xdr:col>22</xdr:col>
      <xdr:colOff>114300</xdr:colOff>
      <xdr:row>16</xdr:row>
      <xdr:rowOff>158884</xdr:rowOff>
    </xdr:to>
    <xdr:cxnSp macro="">
      <xdr:nvCxnSpPr>
        <xdr:cNvPr id="58" name="直線コネクタ 57"/>
        <xdr:cNvCxnSpPr/>
      </xdr:nvCxnSpPr>
      <xdr:spPr bwMode="auto">
        <a:xfrm flipV="1">
          <a:off x="3606800" y="2878174"/>
          <a:ext cx="698500" cy="7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161331</xdr:rowOff>
    </xdr:from>
    <xdr:ext cx="762000" cy="259045"/>
    <xdr:sp macro="" textlink="">
      <xdr:nvSpPr>
        <xdr:cNvPr id="60" name="テキスト ボックス 59"/>
        <xdr:cNvSpPr txBox="1"/>
      </xdr:nvSpPr>
      <xdr:spPr>
        <a:xfrm>
          <a:off x="3924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158884</xdr:rowOff>
    </xdr:from>
    <xdr:to>
      <xdr:col>18</xdr:col>
      <xdr:colOff>177800</xdr:colOff>
      <xdr:row>17</xdr:row>
      <xdr:rowOff>14033</xdr:rowOff>
    </xdr:to>
    <xdr:cxnSp macro="">
      <xdr:nvCxnSpPr>
        <xdr:cNvPr id="61" name="直線コネクタ 60"/>
        <xdr:cNvCxnSpPr/>
      </xdr:nvCxnSpPr>
      <xdr:spPr bwMode="auto">
        <a:xfrm flipV="1">
          <a:off x="2908300" y="2949709"/>
          <a:ext cx="698500" cy="2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63147</xdr:rowOff>
    </xdr:from>
    <xdr:ext cx="762000" cy="259045"/>
    <xdr:sp macro="" textlink="">
      <xdr:nvSpPr>
        <xdr:cNvPr id="65" name="テキスト ボックス 64"/>
        <xdr:cNvSpPr txBox="1"/>
      </xdr:nvSpPr>
      <xdr:spPr>
        <a:xfrm>
          <a:off x="2527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163683</xdr:rowOff>
    </xdr:from>
    <xdr:to>
      <xdr:col>29</xdr:col>
      <xdr:colOff>177800</xdr:colOff>
      <xdr:row>16</xdr:row>
      <xdr:rowOff>93833</xdr:rowOff>
    </xdr:to>
    <xdr:sp macro="" textlink="">
      <xdr:nvSpPr>
        <xdr:cNvPr id="71" name="楕円 70"/>
        <xdr:cNvSpPr/>
      </xdr:nvSpPr>
      <xdr:spPr bwMode="auto">
        <a:xfrm>
          <a:off x="5600700" y="278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8760</xdr:rowOff>
    </xdr:from>
    <xdr:ext cx="762000" cy="259045"/>
    <xdr:sp macro="" textlink="">
      <xdr:nvSpPr>
        <xdr:cNvPr id="72" name="人口1人当たり決算額の推移該当値テキスト130"/>
        <xdr:cNvSpPr txBox="1"/>
      </xdr:nvSpPr>
      <xdr:spPr>
        <a:xfrm>
          <a:off x="5740400" y="262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1508</xdr:rowOff>
    </xdr:from>
    <xdr:to>
      <xdr:col>26</xdr:col>
      <xdr:colOff>101600</xdr:colOff>
      <xdr:row>16</xdr:row>
      <xdr:rowOff>103108</xdr:rowOff>
    </xdr:to>
    <xdr:sp macro="" textlink="">
      <xdr:nvSpPr>
        <xdr:cNvPr id="73" name="楕円 72"/>
        <xdr:cNvSpPr/>
      </xdr:nvSpPr>
      <xdr:spPr bwMode="auto">
        <a:xfrm>
          <a:off x="4953000" y="279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113285</xdr:rowOff>
    </xdr:from>
    <xdr:ext cx="736600" cy="259045"/>
    <xdr:sp macro="" textlink="">
      <xdr:nvSpPr>
        <xdr:cNvPr id="74" name="テキスト ボックス 73"/>
        <xdr:cNvSpPr txBox="1"/>
      </xdr:nvSpPr>
      <xdr:spPr>
        <a:xfrm>
          <a:off x="4622800" y="256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36549</xdr:rowOff>
    </xdr:from>
    <xdr:to>
      <xdr:col>22</xdr:col>
      <xdr:colOff>165100</xdr:colOff>
      <xdr:row>16</xdr:row>
      <xdr:rowOff>138149</xdr:rowOff>
    </xdr:to>
    <xdr:sp macro="" textlink="">
      <xdr:nvSpPr>
        <xdr:cNvPr id="75" name="楕円 74"/>
        <xdr:cNvSpPr/>
      </xdr:nvSpPr>
      <xdr:spPr bwMode="auto">
        <a:xfrm>
          <a:off x="4254500" y="282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148326</xdr:rowOff>
    </xdr:from>
    <xdr:ext cx="762000" cy="259045"/>
    <xdr:sp macro="" textlink="">
      <xdr:nvSpPr>
        <xdr:cNvPr id="76" name="テキスト ボックス 75"/>
        <xdr:cNvSpPr txBox="1"/>
      </xdr:nvSpPr>
      <xdr:spPr>
        <a:xfrm>
          <a:off x="3924300" y="259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108084</xdr:rowOff>
    </xdr:from>
    <xdr:to>
      <xdr:col>19</xdr:col>
      <xdr:colOff>38100</xdr:colOff>
      <xdr:row>17</xdr:row>
      <xdr:rowOff>38234</xdr:rowOff>
    </xdr:to>
    <xdr:sp macro="" textlink="">
      <xdr:nvSpPr>
        <xdr:cNvPr id="77" name="楕円 76"/>
        <xdr:cNvSpPr/>
      </xdr:nvSpPr>
      <xdr:spPr bwMode="auto">
        <a:xfrm>
          <a:off x="3556000" y="289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23011</xdr:rowOff>
    </xdr:from>
    <xdr:ext cx="762000" cy="259045"/>
    <xdr:sp macro="" textlink="">
      <xdr:nvSpPr>
        <xdr:cNvPr id="78" name="テキスト ボックス 77"/>
        <xdr:cNvSpPr txBox="1"/>
      </xdr:nvSpPr>
      <xdr:spPr>
        <a:xfrm>
          <a:off x="3225800" y="29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134683</xdr:rowOff>
    </xdr:from>
    <xdr:to>
      <xdr:col>15</xdr:col>
      <xdr:colOff>101600</xdr:colOff>
      <xdr:row>17</xdr:row>
      <xdr:rowOff>64833</xdr:rowOff>
    </xdr:to>
    <xdr:sp macro="" textlink="">
      <xdr:nvSpPr>
        <xdr:cNvPr id="79" name="楕円 78"/>
        <xdr:cNvSpPr/>
      </xdr:nvSpPr>
      <xdr:spPr bwMode="auto">
        <a:xfrm>
          <a:off x="2857500" y="292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75010</xdr:rowOff>
    </xdr:from>
    <xdr:ext cx="762000" cy="259045"/>
    <xdr:sp macro="" textlink="">
      <xdr:nvSpPr>
        <xdr:cNvPr id="80" name="テキスト ボックス 79"/>
        <xdr:cNvSpPr txBox="1"/>
      </xdr:nvSpPr>
      <xdr:spPr>
        <a:xfrm>
          <a:off x="2527300" y="269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127205</xdr:rowOff>
    </xdr:from>
    <xdr:to>
      <xdr:col>29</xdr:col>
      <xdr:colOff>127000</xdr:colOff>
      <xdr:row>35</xdr:row>
      <xdr:rowOff>196448</xdr:rowOff>
    </xdr:to>
    <xdr:cxnSp macro="">
      <xdr:nvCxnSpPr>
        <xdr:cNvPr id="112" name="直線コネクタ 111"/>
        <xdr:cNvCxnSpPr/>
      </xdr:nvCxnSpPr>
      <xdr:spPr bwMode="auto">
        <a:xfrm>
          <a:off x="5003800" y="6737555"/>
          <a:ext cx="647700" cy="6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105191</xdr:rowOff>
    </xdr:from>
    <xdr:to>
      <xdr:col>26</xdr:col>
      <xdr:colOff>50800</xdr:colOff>
      <xdr:row>35</xdr:row>
      <xdr:rowOff>127205</xdr:rowOff>
    </xdr:to>
    <xdr:cxnSp macro="">
      <xdr:nvCxnSpPr>
        <xdr:cNvPr id="115" name="直線コネクタ 114"/>
        <xdr:cNvCxnSpPr/>
      </xdr:nvCxnSpPr>
      <xdr:spPr bwMode="auto">
        <a:xfrm>
          <a:off x="4305300" y="6715541"/>
          <a:ext cx="698500" cy="2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48933</xdr:rowOff>
    </xdr:from>
    <xdr:to>
      <xdr:col>22</xdr:col>
      <xdr:colOff>114300</xdr:colOff>
      <xdr:row>35</xdr:row>
      <xdr:rowOff>105191</xdr:rowOff>
    </xdr:to>
    <xdr:cxnSp macro="">
      <xdr:nvCxnSpPr>
        <xdr:cNvPr id="118" name="直線コネクタ 117"/>
        <xdr:cNvCxnSpPr/>
      </xdr:nvCxnSpPr>
      <xdr:spPr bwMode="auto">
        <a:xfrm>
          <a:off x="3606800" y="6659283"/>
          <a:ext cx="698500" cy="56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48933</xdr:rowOff>
    </xdr:from>
    <xdr:to>
      <xdr:col>18</xdr:col>
      <xdr:colOff>177800</xdr:colOff>
      <xdr:row>35</xdr:row>
      <xdr:rowOff>95545</xdr:rowOff>
    </xdr:to>
    <xdr:cxnSp macro="">
      <xdr:nvCxnSpPr>
        <xdr:cNvPr id="121" name="直線コネクタ 120"/>
        <xdr:cNvCxnSpPr/>
      </xdr:nvCxnSpPr>
      <xdr:spPr bwMode="auto">
        <a:xfrm flipV="1">
          <a:off x="2908300" y="6659283"/>
          <a:ext cx="698500" cy="46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9415</xdr:rowOff>
    </xdr:from>
    <xdr:ext cx="762000" cy="259045"/>
    <xdr:sp macro="" textlink="">
      <xdr:nvSpPr>
        <xdr:cNvPr id="123" name="テキスト ボックス 122"/>
        <xdr:cNvSpPr txBox="1"/>
      </xdr:nvSpPr>
      <xdr:spPr>
        <a:xfrm>
          <a:off x="3225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145648</xdr:rowOff>
    </xdr:from>
    <xdr:to>
      <xdr:col>29</xdr:col>
      <xdr:colOff>177800</xdr:colOff>
      <xdr:row>35</xdr:row>
      <xdr:rowOff>247248</xdr:rowOff>
    </xdr:to>
    <xdr:sp macro="" textlink="">
      <xdr:nvSpPr>
        <xdr:cNvPr id="131" name="楕円 130"/>
        <xdr:cNvSpPr/>
      </xdr:nvSpPr>
      <xdr:spPr bwMode="auto">
        <a:xfrm>
          <a:off x="5600700" y="675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333625</xdr:rowOff>
    </xdr:from>
    <xdr:ext cx="762000" cy="259045"/>
    <xdr:sp macro="" textlink="">
      <xdr:nvSpPr>
        <xdr:cNvPr id="132" name="人口1人当たり決算額の推移該当値テキスト445"/>
        <xdr:cNvSpPr txBox="1"/>
      </xdr:nvSpPr>
      <xdr:spPr>
        <a:xfrm>
          <a:off x="5740400" y="660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76405</xdr:rowOff>
    </xdr:from>
    <xdr:to>
      <xdr:col>26</xdr:col>
      <xdr:colOff>101600</xdr:colOff>
      <xdr:row>35</xdr:row>
      <xdr:rowOff>178005</xdr:rowOff>
    </xdr:to>
    <xdr:sp macro="" textlink="">
      <xdr:nvSpPr>
        <xdr:cNvPr id="133" name="楕円 132"/>
        <xdr:cNvSpPr/>
      </xdr:nvSpPr>
      <xdr:spPr bwMode="auto">
        <a:xfrm>
          <a:off x="4953000" y="668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188182</xdr:rowOff>
    </xdr:from>
    <xdr:ext cx="736600" cy="259045"/>
    <xdr:sp macro="" textlink="">
      <xdr:nvSpPr>
        <xdr:cNvPr id="134" name="テキスト ボックス 133"/>
        <xdr:cNvSpPr txBox="1"/>
      </xdr:nvSpPr>
      <xdr:spPr>
        <a:xfrm>
          <a:off x="4622800" y="645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54391</xdr:rowOff>
    </xdr:from>
    <xdr:to>
      <xdr:col>22</xdr:col>
      <xdr:colOff>165100</xdr:colOff>
      <xdr:row>35</xdr:row>
      <xdr:rowOff>155991</xdr:rowOff>
    </xdr:to>
    <xdr:sp macro="" textlink="">
      <xdr:nvSpPr>
        <xdr:cNvPr id="135" name="楕円 134"/>
        <xdr:cNvSpPr/>
      </xdr:nvSpPr>
      <xdr:spPr bwMode="auto">
        <a:xfrm>
          <a:off x="4254500" y="666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166169</xdr:rowOff>
    </xdr:from>
    <xdr:ext cx="762000" cy="259045"/>
    <xdr:sp macro="" textlink="">
      <xdr:nvSpPr>
        <xdr:cNvPr id="136" name="テキスト ボックス 135"/>
        <xdr:cNvSpPr txBox="1"/>
      </xdr:nvSpPr>
      <xdr:spPr>
        <a:xfrm>
          <a:off x="3924300" y="643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341033</xdr:rowOff>
    </xdr:from>
    <xdr:to>
      <xdr:col>19</xdr:col>
      <xdr:colOff>38100</xdr:colOff>
      <xdr:row>35</xdr:row>
      <xdr:rowOff>99733</xdr:rowOff>
    </xdr:to>
    <xdr:sp macro="" textlink="">
      <xdr:nvSpPr>
        <xdr:cNvPr id="137" name="楕円 136"/>
        <xdr:cNvSpPr/>
      </xdr:nvSpPr>
      <xdr:spPr bwMode="auto">
        <a:xfrm>
          <a:off x="3556000" y="660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109910</xdr:rowOff>
    </xdr:from>
    <xdr:ext cx="762000" cy="259045"/>
    <xdr:sp macro="" textlink="">
      <xdr:nvSpPr>
        <xdr:cNvPr id="138" name="テキスト ボックス 137"/>
        <xdr:cNvSpPr txBox="1"/>
      </xdr:nvSpPr>
      <xdr:spPr>
        <a:xfrm>
          <a:off x="3225800" y="637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44745</xdr:rowOff>
    </xdr:from>
    <xdr:to>
      <xdr:col>15</xdr:col>
      <xdr:colOff>101600</xdr:colOff>
      <xdr:row>35</xdr:row>
      <xdr:rowOff>146345</xdr:rowOff>
    </xdr:to>
    <xdr:sp macro="" textlink="">
      <xdr:nvSpPr>
        <xdr:cNvPr id="139" name="楕円 138"/>
        <xdr:cNvSpPr/>
      </xdr:nvSpPr>
      <xdr:spPr bwMode="auto">
        <a:xfrm>
          <a:off x="2857500" y="66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156522</xdr:rowOff>
    </xdr:from>
    <xdr:ext cx="762000" cy="259045"/>
    <xdr:sp macro="" textlink="">
      <xdr:nvSpPr>
        <xdr:cNvPr id="140" name="テキスト ボックス 139"/>
        <xdr:cNvSpPr txBox="1"/>
      </xdr:nvSpPr>
      <xdr:spPr>
        <a:xfrm>
          <a:off x="2527300" y="642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15,296
91.59
9,615,138
9,159,943
371,250
5,092,263
7,840,516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134115</xdr:rowOff>
    </xdr:from>
    <xdr:to>
      <xdr:col>24</xdr:col>
      <xdr:colOff>63500</xdr:colOff>
      <xdr:row>37</xdr:row>
      <xdr:rowOff>125951</xdr:rowOff>
    </xdr:to>
    <xdr:cxnSp macro="">
      <xdr:nvCxnSpPr>
        <xdr:cNvPr id="63" name="直線コネクタ 62"/>
        <xdr:cNvCxnSpPr/>
      </xdr:nvCxnSpPr>
      <xdr:spPr>
        <a:xfrm flipV="1">
          <a:off x="3797300" y="6306315"/>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125951</xdr:rowOff>
    </xdr:from>
    <xdr:to>
      <xdr:col>19</xdr:col>
      <xdr:colOff>177800</xdr:colOff>
      <xdr:row>37</xdr:row>
      <xdr:rowOff>140761</xdr:rowOff>
    </xdr:to>
    <xdr:cxnSp macro="">
      <xdr:nvCxnSpPr>
        <xdr:cNvPr id="66" name="直線コネクタ 65"/>
        <xdr:cNvCxnSpPr/>
      </xdr:nvCxnSpPr>
      <xdr:spPr>
        <a:xfrm flipV="1">
          <a:off x="2908300" y="6469601"/>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106733</xdr:rowOff>
    </xdr:from>
    <xdr:to>
      <xdr:col>15</xdr:col>
      <xdr:colOff>50800</xdr:colOff>
      <xdr:row>37</xdr:row>
      <xdr:rowOff>140761</xdr:rowOff>
    </xdr:to>
    <xdr:cxnSp macro="">
      <xdr:nvCxnSpPr>
        <xdr:cNvPr id="69" name="直線コネクタ 68"/>
        <xdr:cNvCxnSpPr/>
      </xdr:nvCxnSpPr>
      <xdr:spPr>
        <a:xfrm>
          <a:off x="2019300" y="6450383"/>
          <a:ext cx="889000" cy="3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106733</xdr:rowOff>
    </xdr:from>
    <xdr:to>
      <xdr:col>10</xdr:col>
      <xdr:colOff>114300</xdr:colOff>
      <xdr:row>37</xdr:row>
      <xdr:rowOff>132695</xdr:rowOff>
    </xdr:to>
    <xdr:cxnSp macro="">
      <xdr:nvCxnSpPr>
        <xdr:cNvPr id="72" name="直線コネクタ 71"/>
        <xdr:cNvCxnSpPr/>
      </xdr:nvCxnSpPr>
      <xdr:spPr>
        <a:xfrm flipV="1">
          <a:off x="1130300" y="6450383"/>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83315</xdr:rowOff>
    </xdr:from>
    <xdr:to>
      <xdr:col>24</xdr:col>
      <xdr:colOff>114300</xdr:colOff>
      <xdr:row>37</xdr:row>
      <xdr:rowOff>13465</xdr:rowOff>
    </xdr:to>
    <xdr:sp macro="" textlink="">
      <xdr:nvSpPr>
        <xdr:cNvPr id="82" name="楕円 81"/>
        <xdr:cNvSpPr/>
      </xdr:nvSpPr>
      <xdr:spPr>
        <a:xfrm>
          <a:off x="4584700" y="62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61742</xdr:rowOff>
    </xdr:from>
    <xdr:ext cx="534377" cy="259045"/>
    <xdr:sp macro="" textlink="">
      <xdr:nvSpPr>
        <xdr:cNvPr id="83" name="人件費該当値テキスト"/>
        <xdr:cNvSpPr txBox="1"/>
      </xdr:nvSpPr>
      <xdr:spPr>
        <a:xfrm>
          <a:off x="4686300" y="62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75151</xdr:rowOff>
    </xdr:from>
    <xdr:to>
      <xdr:col>20</xdr:col>
      <xdr:colOff>38100</xdr:colOff>
      <xdr:row>38</xdr:row>
      <xdr:rowOff>5301</xdr:rowOff>
    </xdr:to>
    <xdr:sp macro="" textlink="">
      <xdr:nvSpPr>
        <xdr:cNvPr id="84" name="楕円 83"/>
        <xdr:cNvSpPr/>
      </xdr:nvSpPr>
      <xdr:spPr>
        <a:xfrm>
          <a:off x="3746500" y="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167878</xdr:rowOff>
    </xdr:from>
    <xdr:ext cx="534377" cy="259045"/>
    <xdr:sp macro="" textlink="">
      <xdr:nvSpPr>
        <xdr:cNvPr id="85" name="テキスト ボックス 84"/>
        <xdr:cNvSpPr txBox="1"/>
      </xdr:nvSpPr>
      <xdr:spPr>
        <a:xfrm>
          <a:off x="3530111" y="65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89961</xdr:rowOff>
    </xdr:from>
    <xdr:to>
      <xdr:col>15</xdr:col>
      <xdr:colOff>101600</xdr:colOff>
      <xdr:row>38</xdr:row>
      <xdr:rowOff>20111</xdr:rowOff>
    </xdr:to>
    <xdr:sp macro="" textlink="">
      <xdr:nvSpPr>
        <xdr:cNvPr id="86" name="楕円 85"/>
        <xdr:cNvSpPr/>
      </xdr:nvSpPr>
      <xdr:spPr>
        <a:xfrm>
          <a:off x="2857500" y="6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11238</xdr:rowOff>
    </xdr:from>
    <xdr:ext cx="534377" cy="259045"/>
    <xdr:sp macro="" textlink="">
      <xdr:nvSpPr>
        <xdr:cNvPr id="87" name="テキスト ボックス 86"/>
        <xdr:cNvSpPr txBox="1"/>
      </xdr:nvSpPr>
      <xdr:spPr>
        <a:xfrm>
          <a:off x="2641111" y="65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55933</xdr:rowOff>
    </xdr:from>
    <xdr:to>
      <xdr:col>10</xdr:col>
      <xdr:colOff>165100</xdr:colOff>
      <xdr:row>37</xdr:row>
      <xdr:rowOff>157533</xdr:rowOff>
    </xdr:to>
    <xdr:sp macro="" textlink="">
      <xdr:nvSpPr>
        <xdr:cNvPr id="88" name="楕円 87"/>
        <xdr:cNvSpPr/>
      </xdr:nvSpPr>
      <xdr:spPr>
        <a:xfrm>
          <a:off x="1968500" y="63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148659</xdr:rowOff>
    </xdr:from>
    <xdr:ext cx="534377" cy="259045"/>
    <xdr:sp macro="" textlink="">
      <xdr:nvSpPr>
        <xdr:cNvPr id="89" name="テキスト ボックス 88"/>
        <xdr:cNvSpPr txBox="1"/>
      </xdr:nvSpPr>
      <xdr:spPr>
        <a:xfrm>
          <a:off x="1752111" y="64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81895</xdr:rowOff>
    </xdr:from>
    <xdr:to>
      <xdr:col>6</xdr:col>
      <xdr:colOff>38100</xdr:colOff>
      <xdr:row>38</xdr:row>
      <xdr:rowOff>12045</xdr:rowOff>
    </xdr:to>
    <xdr:sp macro="" textlink="">
      <xdr:nvSpPr>
        <xdr:cNvPr id="90" name="楕円 89"/>
        <xdr:cNvSpPr/>
      </xdr:nvSpPr>
      <xdr:spPr>
        <a:xfrm>
          <a:off x="1079500" y="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3172</xdr:rowOff>
    </xdr:from>
    <xdr:ext cx="534377" cy="259045"/>
    <xdr:sp macro="" textlink="">
      <xdr:nvSpPr>
        <xdr:cNvPr id="91" name="テキスト ボックス 90"/>
        <xdr:cNvSpPr txBox="1"/>
      </xdr:nvSpPr>
      <xdr:spPr>
        <a:xfrm>
          <a:off x="863111" y="65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117815</xdr:rowOff>
    </xdr:from>
    <xdr:to>
      <xdr:col>24</xdr:col>
      <xdr:colOff>63500</xdr:colOff>
      <xdr:row>57</xdr:row>
      <xdr:rowOff>151085</xdr:rowOff>
    </xdr:to>
    <xdr:cxnSp macro="">
      <xdr:nvCxnSpPr>
        <xdr:cNvPr id="119" name="直線コネクタ 118"/>
        <xdr:cNvCxnSpPr/>
      </xdr:nvCxnSpPr>
      <xdr:spPr>
        <a:xfrm flipV="1">
          <a:off x="3797300" y="9890465"/>
          <a:ext cx="8382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121138</xdr:rowOff>
    </xdr:from>
    <xdr:to>
      <xdr:col>19</xdr:col>
      <xdr:colOff>177800</xdr:colOff>
      <xdr:row>57</xdr:row>
      <xdr:rowOff>151085</xdr:rowOff>
    </xdr:to>
    <xdr:cxnSp macro="">
      <xdr:nvCxnSpPr>
        <xdr:cNvPr id="122" name="直線コネクタ 121"/>
        <xdr:cNvCxnSpPr/>
      </xdr:nvCxnSpPr>
      <xdr:spPr>
        <a:xfrm>
          <a:off x="2908300" y="989378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141267</xdr:rowOff>
    </xdr:from>
    <xdr:ext cx="534377" cy="259045"/>
    <xdr:sp macro="" textlink="">
      <xdr:nvSpPr>
        <xdr:cNvPr id="124" name="テキスト ボックス 123"/>
        <xdr:cNvSpPr txBox="1"/>
      </xdr:nvSpPr>
      <xdr:spPr>
        <a:xfrm>
          <a:off x="3530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48275</xdr:rowOff>
    </xdr:from>
    <xdr:to>
      <xdr:col>15</xdr:col>
      <xdr:colOff>50800</xdr:colOff>
      <xdr:row>57</xdr:row>
      <xdr:rowOff>121138</xdr:rowOff>
    </xdr:to>
    <xdr:cxnSp macro="">
      <xdr:nvCxnSpPr>
        <xdr:cNvPr id="125" name="直線コネクタ 124"/>
        <xdr:cNvCxnSpPr/>
      </xdr:nvCxnSpPr>
      <xdr:spPr>
        <a:xfrm>
          <a:off x="2019300" y="9820925"/>
          <a:ext cx="889000" cy="7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51213</xdr:rowOff>
    </xdr:from>
    <xdr:ext cx="534377" cy="259045"/>
    <xdr:sp macro="" textlink="">
      <xdr:nvSpPr>
        <xdr:cNvPr id="127" name="テキスト ボックス 126"/>
        <xdr:cNvSpPr txBox="1"/>
      </xdr:nvSpPr>
      <xdr:spPr>
        <a:xfrm>
          <a:off x="2641111" y="94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32136</xdr:rowOff>
    </xdr:from>
    <xdr:to>
      <xdr:col>10</xdr:col>
      <xdr:colOff>114300</xdr:colOff>
      <xdr:row>57</xdr:row>
      <xdr:rowOff>48275</xdr:rowOff>
    </xdr:to>
    <xdr:cxnSp macro="">
      <xdr:nvCxnSpPr>
        <xdr:cNvPr id="128" name="直線コネクタ 127"/>
        <xdr:cNvCxnSpPr/>
      </xdr:nvCxnSpPr>
      <xdr:spPr>
        <a:xfrm>
          <a:off x="1130300" y="9804786"/>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0" name="テキスト ボックス 129"/>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2" name="テキスト ボックス 131"/>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67015</xdr:rowOff>
    </xdr:from>
    <xdr:to>
      <xdr:col>24</xdr:col>
      <xdr:colOff>114300</xdr:colOff>
      <xdr:row>57</xdr:row>
      <xdr:rowOff>168615</xdr:rowOff>
    </xdr:to>
    <xdr:sp macro="" textlink="">
      <xdr:nvSpPr>
        <xdr:cNvPr id="138" name="楕円 137"/>
        <xdr:cNvSpPr/>
      </xdr:nvSpPr>
      <xdr:spPr>
        <a:xfrm>
          <a:off x="4584700" y="98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45442</xdr:rowOff>
    </xdr:from>
    <xdr:ext cx="534377" cy="259045"/>
    <xdr:sp macro="" textlink="">
      <xdr:nvSpPr>
        <xdr:cNvPr id="139" name="物件費該当値テキスト"/>
        <xdr:cNvSpPr txBox="1"/>
      </xdr:nvSpPr>
      <xdr:spPr>
        <a:xfrm>
          <a:off x="4686300" y="98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100285</xdr:rowOff>
    </xdr:from>
    <xdr:to>
      <xdr:col>20</xdr:col>
      <xdr:colOff>38100</xdr:colOff>
      <xdr:row>58</xdr:row>
      <xdr:rowOff>30435</xdr:rowOff>
    </xdr:to>
    <xdr:sp macro="" textlink="">
      <xdr:nvSpPr>
        <xdr:cNvPr id="140" name="楕円 139"/>
        <xdr:cNvSpPr/>
      </xdr:nvSpPr>
      <xdr:spPr>
        <a:xfrm>
          <a:off x="3746500" y="98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21562</xdr:rowOff>
    </xdr:from>
    <xdr:ext cx="534377" cy="259045"/>
    <xdr:sp macro="" textlink="">
      <xdr:nvSpPr>
        <xdr:cNvPr id="141" name="テキスト ボックス 140"/>
        <xdr:cNvSpPr txBox="1"/>
      </xdr:nvSpPr>
      <xdr:spPr>
        <a:xfrm>
          <a:off x="3530111" y="99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70338</xdr:rowOff>
    </xdr:from>
    <xdr:to>
      <xdr:col>15</xdr:col>
      <xdr:colOff>101600</xdr:colOff>
      <xdr:row>58</xdr:row>
      <xdr:rowOff>488</xdr:rowOff>
    </xdr:to>
    <xdr:sp macro="" textlink="">
      <xdr:nvSpPr>
        <xdr:cNvPr id="142" name="楕円 141"/>
        <xdr:cNvSpPr/>
      </xdr:nvSpPr>
      <xdr:spPr>
        <a:xfrm>
          <a:off x="2857500" y="98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163065</xdr:rowOff>
    </xdr:from>
    <xdr:ext cx="534377" cy="259045"/>
    <xdr:sp macro="" textlink="">
      <xdr:nvSpPr>
        <xdr:cNvPr id="143" name="テキスト ボックス 142"/>
        <xdr:cNvSpPr txBox="1"/>
      </xdr:nvSpPr>
      <xdr:spPr>
        <a:xfrm>
          <a:off x="2641111" y="99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168925</xdr:rowOff>
    </xdr:from>
    <xdr:to>
      <xdr:col>10</xdr:col>
      <xdr:colOff>165100</xdr:colOff>
      <xdr:row>57</xdr:row>
      <xdr:rowOff>99075</xdr:rowOff>
    </xdr:to>
    <xdr:sp macro="" textlink="">
      <xdr:nvSpPr>
        <xdr:cNvPr id="144" name="楕円 143"/>
        <xdr:cNvSpPr/>
      </xdr:nvSpPr>
      <xdr:spPr>
        <a:xfrm>
          <a:off x="1968500" y="97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90202</xdr:rowOff>
    </xdr:from>
    <xdr:ext cx="534377" cy="259045"/>
    <xdr:sp macro="" textlink="">
      <xdr:nvSpPr>
        <xdr:cNvPr id="145" name="テキスト ボックス 144"/>
        <xdr:cNvSpPr txBox="1"/>
      </xdr:nvSpPr>
      <xdr:spPr>
        <a:xfrm>
          <a:off x="1752111" y="986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152786</xdr:rowOff>
    </xdr:from>
    <xdr:to>
      <xdr:col>6</xdr:col>
      <xdr:colOff>38100</xdr:colOff>
      <xdr:row>57</xdr:row>
      <xdr:rowOff>82936</xdr:rowOff>
    </xdr:to>
    <xdr:sp macro="" textlink="">
      <xdr:nvSpPr>
        <xdr:cNvPr id="146" name="楕円 145"/>
        <xdr:cNvSpPr/>
      </xdr:nvSpPr>
      <xdr:spPr>
        <a:xfrm>
          <a:off x="1079500" y="97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74063</xdr:rowOff>
    </xdr:from>
    <xdr:ext cx="534377" cy="259045"/>
    <xdr:sp macro="" textlink="">
      <xdr:nvSpPr>
        <xdr:cNvPr id="147" name="テキスト ボックス 146"/>
        <xdr:cNvSpPr txBox="1"/>
      </xdr:nvSpPr>
      <xdr:spPr>
        <a:xfrm>
          <a:off x="863111" y="9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79539</xdr:rowOff>
    </xdr:from>
    <xdr:to>
      <xdr:col>24</xdr:col>
      <xdr:colOff>63500</xdr:colOff>
      <xdr:row>77</xdr:row>
      <xdr:rowOff>96686</xdr:rowOff>
    </xdr:to>
    <xdr:cxnSp macro="">
      <xdr:nvCxnSpPr>
        <xdr:cNvPr id="176" name="直線コネクタ 175"/>
        <xdr:cNvCxnSpPr/>
      </xdr:nvCxnSpPr>
      <xdr:spPr>
        <a:xfrm flipV="1">
          <a:off x="3797300" y="13109739"/>
          <a:ext cx="8382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78169</xdr:rowOff>
    </xdr:from>
    <xdr:to>
      <xdr:col>19</xdr:col>
      <xdr:colOff>177800</xdr:colOff>
      <xdr:row>77</xdr:row>
      <xdr:rowOff>96686</xdr:rowOff>
    </xdr:to>
    <xdr:cxnSp macro="">
      <xdr:nvCxnSpPr>
        <xdr:cNvPr id="179" name="直線コネクタ 178"/>
        <xdr:cNvCxnSpPr/>
      </xdr:nvCxnSpPr>
      <xdr:spPr>
        <a:xfrm>
          <a:off x="2908300" y="1327981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18597</xdr:rowOff>
    </xdr:from>
    <xdr:ext cx="469744" cy="259045"/>
    <xdr:sp macro="" textlink="">
      <xdr:nvSpPr>
        <xdr:cNvPr id="181" name="テキスト ボックス 180"/>
        <xdr:cNvSpPr txBox="1"/>
      </xdr:nvSpPr>
      <xdr:spPr>
        <a:xfrm>
          <a:off x="3562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125946</xdr:rowOff>
    </xdr:from>
    <xdr:to>
      <xdr:col>15</xdr:col>
      <xdr:colOff>50800</xdr:colOff>
      <xdr:row>77</xdr:row>
      <xdr:rowOff>78169</xdr:rowOff>
    </xdr:to>
    <xdr:cxnSp macro="">
      <xdr:nvCxnSpPr>
        <xdr:cNvPr id="182" name="直線コネクタ 181"/>
        <xdr:cNvCxnSpPr/>
      </xdr:nvCxnSpPr>
      <xdr:spPr>
        <a:xfrm>
          <a:off x="2019300" y="13156146"/>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168254</xdr:rowOff>
    </xdr:from>
    <xdr:ext cx="469744" cy="259045"/>
    <xdr:sp macro="" textlink="">
      <xdr:nvSpPr>
        <xdr:cNvPr id="184" name="テキスト ボックス 183"/>
        <xdr:cNvSpPr txBox="1"/>
      </xdr:nvSpPr>
      <xdr:spPr>
        <a:xfrm>
          <a:off x="2673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125946</xdr:rowOff>
    </xdr:from>
    <xdr:to>
      <xdr:col>10</xdr:col>
      <xdr:colOff>114300</xdr:colOff>
      <xdr:row>77</xdr:row>
      <xdr:rowOff>45974</xdr:rowOff>
    </xdr:to>
    <xdr:cxnSp macro="">
      <xdr:nvCxnSpPr>
        <xdr:cNvPr id="185" name="直線コネクタ 184"/>
        <xdr:cNvCxnSpPr/>
      </xdr:nvCxnSpPr>
      <xdr:spPr>
        <a:xfrm flipV="1">
          <a:off x="1130300" y="13156146"/>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105770</xdr:rowOff>
    </xdr:from>
    <xdr:ext cx="469744" cy="259045"/>
    <xdr:sp macro="" textlink="">
      <xdr:nvSpPr>
        <xdr:cNvPr id="187" name="テキスト ボックス 186"/>
        <xdr:cNvSpPr txBox="1"/>
      </xdr:nvSpPr>
      <xdr:spPr>
        <a:xfrm>
          <a:off x="1784428" y="133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139603</xdr:rowOff>
    </xdr:from>
    <xdr:ext cx="469744" cy="259045"/>
    <xdr:sp macro="" textlink="">
      <xdr:nvSpPr>
        <xdr:cNvPr id="189" name="テキスト ボックス 188"/>
        <xdr:cNvSpPr txBox="1"/>
      </xdr:nvSpPr>
      <xdr:spPr>
        <a:xfrm>
          <a:off x="895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28739</xdr:rowOff>
    </xdr:from>
    <xdr:to>
      <xdr:col>24</xdr:col>
      <xdr:colOff>114300</xdr:colOff>
      <xdr:row>76</xdr:row>
      <xdr:rowOff>130339</xdr:rowOff>
    </xdr:to>
    <xdr:sp macro="" textlink="">
      <xdr:nvSpPr>
        <xdr:cNvPr id="195" name="楕円 194"/>
        <xdr:cNvSpPr/>
      </xdr:nvSpPr>
      <xdr:spPr>
        <a:xfrm>
          <a:off x="4584700" y="130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51617</xdr:rowOff>
    </xdr:from>
    <xdr:ext cx="534377" cy="259045"/>
    <xdr:sp macro="" textlink="">
      <xdr:nvSpPr>
        <xdr:cNvPr id="196" name="維持補修費該当値テキスト"/>
        <xdr:cNvSpPr txBox="1"/>
      </xdr:nvSpPr>
      <xdr:spPr>
        <a:xfrm>
          <a:off x="4686300" y="129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45886</xdr:rowOff>
    </xdr:from>
    <xdr:to>
      <xdr:col>20</xdr:col>
      <xdr:colOff>38100</xdr:colOff>
      <xdr:row>77</xdr:row>
      <xdr:rowOff>147486</xdr:rowOff>
    </xdr:to>
    <xdr:sp macro="" textlink="">
      <xdr:nvSpPr>
        <xdr:cNvPr id="197" name="楕円 196"/>
        <xdr:cNvSpPr/>
      </xdr:nvSpPr>
      <xdr:spPr>
        <a:xfrm>
          <a:off x="3746500" y="13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164013</xdr:rowOff>
    </xdr:from>
    <xdr:ext cx="469744" cy="259045"/>
    <xdr:sp macro="" textlink="">
      <xdr:nvSpPr>
        <xdr:cNvPr id="198" name="テキスト ボックス 197"/>
        <xdr:cNvSpPr txBox="1"/>
      </xdr:nvSpPr>
      <xdr:spPr>
        <a:xfrm>
          <a:off x="3562428" y="130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27369</xdr:rowOff>
    </xdr:from>
    <xdr:to>
      <xdr:col>15</xdr:col>
      <xdr:colOff>101600</xdr:colOff>
      <xdr:row>77</xdr:row>
      <xdr:rowOff>128969</xdr:rowOff>
    </xdr:to>
    <xdr:sp macro="" textlink="">
      <xdr:nvSpPr>
        <xdr:cNvPr id="199" name="楕円 198"/>
        <xdr:cNvSpPr/>
      </xdr:nvSpPr>
      <xdr:spPr>
        <a:xfrm>
          <a:off x="2857500" y="132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145496</xdr:rowOff>
    </xdr:from>
    <xdr:ext cx="469744" cy="259045"/>
    <xdr:sp macro="" textlink="">
      <xdr:nvSpPr>
        <xdr:cNvPr id="200" name="テキスト ボックス 199"/>
        <xdr:cNvSpPr txBox="1"/>
      </xdr:nvSpPr>
      <xdr:spPr>
        <a:xfrm>
          <a:off x="2673428" y="130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75146</xdr:rowOff>
    </xdr:from>
    <xdr:to>
      <xdr:col>10</xdr:col>
      <xdr:colOff>165100</xdr:colOff>
      <xdr:row>77</xdr:row>
      <xdr:rowOff>5296</xdr:rowOff>
    </xdr:to>
    <xdr:sp macro="" textlink="">
      <xdr:nvSpPr>
        <xdr:cNvPr id="201" name="楕円 200"/>
        <xdr:cNvSpPr/>
      </xdr:nvSpPr>
      <xdr:spPr>
        <a:xfrm>
          <a:off x="1968500" y="131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21823</xdr:rowOff>
    </xdr:from>
    <xdr:ext cx="534377" cy="259045"/>
    <xdr:sp macro="" textlink="">
      <xdr:nvSpPr>
        <xdr:cNvPr id="202" name="テキスト ボックス 201"/>
        <xdr:cNvSpPr txBox="1"/>
      </xdr:nvSpPr>
      <xdr:spPr>
        <a:xfrm>
          <a:off x="1752111" y="128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166624</xdr:rowOff>
    </xdr:from>
    <xdr:to>
      <xdr:col>6</xdr:col>
      <xdr:colOff>38100</xdr:colOff>
      <xdr:row>77</xdr:row>
      <xdr:rowOff>96774</xdr:rowOff>
    </xdr:to>
    <xdr:sp macro="" textlink="">
      <xdr:nvSpPr>
        <xdr:cNvPr id="203" name="楕円 202"/>
        <xdr:cNvSpPr/>
      </xdr:nvSpPr>
      <xdr:spPr>
        <a:xfrm>
          <a:off x="1079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113301</xdr:rowOff>
    </xdr:from>
    <xdr:ext cx="469744" cy="259045"/>
    <xdr:sp macro="" textlink="">
      <xdr:nvSpPr>
        <xdr:cNvPr id="204" name="テキスト ボックス 203"/>
        <xdr:cNvSpPr txBox="1"/>
      </xdr:nvSpPr>
      <xdr:spPr>
        <a:xfrm>
          <a:off x="895428" y="1297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16165</xdr:rowOff>
    </xdr:from>
    <xdr:to>
      <xdr:col>24</xdr:col>
      <xdr:colOff>63500</xdr:colOff>
      <xdr:row>98</xdr:row>
      <xdr:rowOff>51484</xdr:rowOff>
    </xdr:to>
    <xdr:cxnSp macro="">
      <xdr:nvCxnSpPr>
        <xdr:cNvPr id="232" name="直線コネクタ 231"/>
        <xdr:cNvCxnSpPr/>
      </xdr:nvCxnSpPr>
      <xdr:spPr>
        <a:xfrm flipV="1">
          <a:off x="3797300" y="16818265"/>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51484</xdr:rowOff>
    </xdr:from>
    <xdr:to>
      <xdr:col>19</xdr:col>
      <xdr:colOff>177800</xdr:colOff>
      <xdr:row>98</xdr:row>
      <xdr:rowOff>119811</xdr:rowOff>
    </xdr:to>
    <xdr:cxnSp macro="">
      <xdr:nvCxnSpPr>
        <xdr:cNvPr id="235" name="直線コネクタ 234"/>
        <xdr:cNvCxnSpPr/>
      </xdr:nvCxnSpPr>
      <xdr:spPr>
        <a:xfrm flipV="1">
          <a:off x="2908300" y="16853584"/>
          <a:ext cx="889000" cy="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111216</xdr:rowOff>
    </xdr:from>
    <xdr:to>
      <xdr:col>15</xdr:col>
      <xdr:colOff>50800</xdr:colOff>
      <xdr:row>98</xdr:row>
      <xdr:rowOff>119811</xdr:rowOff>
    </xdr:to>
    <xdr:cxnSp macro="">
      <xdr:nvCxnSpPr>
        <xdr:cNvPr id="238" name="直線コネクタ 237"/>
        <xdr:cNvCxnSpPr/>
      </xdr:nvCxnSpPr>
      <xdr:spPr>
        <a:xfrm>
          <a:off x="2019300" y="16913316"/>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0" name="テキスト ボックス 239"/>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64239</xdr:rowOff>
    </xdr:from>
    <xdr:to>
      <xdr:col>10</xdr:col>
      <xdr:colOff>114300</xdr:colOff>
      <xdr:row>98</xdr:row>
      <xdr:rowOff>111216</xdr:rowOff>
    </xdr:to>
    <xdr:cxnSp macro="">
      <xdr:nvCxnSpPr>
        <xdr:cNvPr id="241" name="直線コネクタ 240"/>
        <xdr:cNvCxnSpPr/>
      </xdr:nvCxnSpPr>
      <xdr:spPr>
        <a:xfrm>
          <a:off x="1130300" y="16866339"/>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3" name="テキスト ボックス 242"/>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100271</xdr:rowOff>
    </xdr:from>
    <xdr:ext cx="534377" cy="259045"/>
    <xdr:sp macro="" textlink="">
      <xdr:nvSpPr>
        <xdr:cNvPr id="245" name="テキスト ボックス 244"/>
        <xdr:cNvSpPr txBox="1"/>
      </xdr:nvSpPr>
      <xdr:spPr>
        <a:xfrm>
          <a:off x="863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136815</xdr:rowOff>
    </xdr:from>
    <xdr:to>
      <xdr:col>24</xdr:col>
      <xdr:colOff>114300</xdr:colOff>
      <xdr:row>98</xdr:row>
      <xdr:rowOff>66965</xdr:rowOff>
    </xdr:to>
    <xdr:sp macro="" textlink="">
      <xdr:nvSpPr>
        <xdr:cNvPr id="251" name="楕円 250"/>
        <xdr:cNvSpPr/>
      </xdr:nvSpPr>
      <xdr:spPr>
        <a:xfrm>
          <a:off x="4584700" y="167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115242</xdr:rowOff>
    </xdr:from>
    <xdr:ext cx="534377" cy="259045"/>
    <xdr:sp macro="" textlink="">
      <xdr:nvSpPr>
        <xdr:cNvPr id="252" name="扶助費該当値テキスト"/>
        <xdr:cNvSpPr txBox="1"/>
      </xdr:nvSpPr>
      <xdr:spPr>
        <a:xfrm>
          <a:off x="4686300" y="1674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684</xdr:rowOff>
    </xdr:from>
    <xdr:to>
      <xdr:col>20</xdr:col>
      <xdr:colOff>38100</xdr:colOff>
      <xdr:row>98</xdr:row>
      <xdr:rowOff>102284</xdr:rowOff>
    </xdr:to>
    <xdr:sp macro="" textlink="">
      <xdr:nvSpPr>
        <xdr:cNvPr id="253" name="楕円 252"/>
        <xdr:cNvSpPr/>
      </xdr:nvSpPr>
      <xdr:spPr>
        <a:xfrm>
          <a:off x="3746500" y="168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93411</xdr:rowOff>
    </xdr:from>
    <xdr:ext cx="534377" cy="259045"/>
    <xdr:sp macro="" textlink="">
      <xdr:nvSpPr>
        <xdr:cNvPr id="254" name="テキスト ボックス 253"/>
        <xdr:cNvSpPr txBox="1"/>
      </xdr:nvSpPr>
      <xdr:spPr>
        <a:xfrm>
          <a:off x="3530111" y="16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69011</xdr:rowOff>
    </xdr:from>
    <xdr:to>
      <xdr:col>15</xdr:col>
      <xdr:colOff>101600</xdr:colOff>
      <xdr:row>98</xdr:row>
      <xdr:rowOff>170611</xdr:rowOff>
    </xdr:to>
    <xdr:sp macro="" textlink="">
      <xdr:nvSpPr>
        <xdr:cNvPr id="255" name="楕円 254"/>
        <xdr:cNvSpPr/>
      </xdr:nvSpPr>
      <xdr:spPr>
        <a:xfrm>
          <a:off x="2857500" y="16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161738</xdr:rowOff>
    </xdr:from>
    <xdr:ext cx="534377" cy="259045"/>
    <xdr:sp macro="" textlink="">
      <xdr:nvSpPr>
        <xdr:cNvPr id="256" name="テキスト ボックス 255"/>
        <xdr:cNvSpPr txBox="1"/>
      </xdr:nvSpPr>
      <xdr:spPr>
        <a:xfrm>
          <a:off x="2641111" y="169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60416</xdr:rowOff>
    </xdr:from>
    <xdr:to>
      <xdr:col>10</xdr:col>
      <xdr:colOff>165100</xdr:colOff>
      <xdr:row>98</xdr:row>
      <xdr:rowOff>162016</xdr:rowOff>
    </xdr:to>
    <xdr:sp macro="" textlink="">
      <xdr:nvSpPr>
        <xdr:cNvPr id="257" name="楕円 256"/>
        <xdr:cNvSpPr/>
      </xdr:nvSpPr>
      <xdr:spPr>
        <a:xfrm>
          <a:off x="1968500" y="168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153143</xdr:rowOff>
    </xdr:from>
    <xdr:ext cx="534377" cy="259045"/>
    <xdr:sp macro="" textlink="">
      <xdr:nvSpPr>
        <xdr:cNvPr id="258" name="テキスト ボックス 257"/>
        <xdr:cNvSpPr txBox="1"/>
      </xdr:nvSpPr>
      <xdr:spPr>
        <a:xfrm>
          <a:off x="1752111" y="169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13439</xdr:rowOff>
    </xdr:from>
    <xdr:to>
      <xdr:col>6</xdr:col>
      <xdr:colOff>38100</xdr:colOff>
      <xdr:row>98</xdr:row>
      <xdr:rowOff>115039</xdr:rowOff>
    </xdr:to>
    <xdr:sp macro="" textlink="">
      <xdr:nvSpPr>
        <xdr:cNvPr id="259" name="楕円 258"/>
        <xdr:cNvSpPr/>
      </xdr:nvSpPr>
      <xdr:spPr>
        <a:xfrm>
          <a:off x="10795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106166</xdr:rowOff>
    </xdr:from>
    <xdr:ext cx="534377" cy="259045"/>
    <xdr:sp macro="" textlink="">
      <xdr:nvSpPr>
        <xdr:cNvPr id="260" name="テキスト ボックス 259"/>
        <xdr:cNvSpPr txBox="1"/>
      </xdr:nvSpPr>
      <xdr:spPr>
        <a:xfrm>
          <a:off x="863111" y="169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18940</xdr:rowOff>
    </xdr:from>
    <xdr:to>
      <xdr:col>55</xdr:col>
      <xdr:colOff>0</xdr:colOff>
      <xdr:row>37</xdr:row>
      <xdr:rowOff>11931</xdr:rowOff>
    </xdr:to>
    <xdr:cxnSp macro="">
      <xdr:nvCxnSpPr>
        <xdr:cNvPr id="287" name="直線コネクタ 286"/>
        <xdr:cNvCxnSpPr/>
      </xdr:nvCxnSpPr>
      <xdr:spPr>
        <a:xfrm flipV="1">
          <a:off x="9639300" y="5848240"/>
          <a:ext cx="838200" cy="50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3793</xdr:rowOff>
    </xdr:from>
    <xdr:to>
      <xdr:col>50</xdr:col>
      <xdr:colOff>114300</xdr:colOff>
      <xdr:row>37</xdr:row>
      <xdr:rowOff>11931</xdr:rowOff>
    </xdr:to>
    <xdr:cxnSp macro="">
      <xdr:nvCxnSpPr>
        <xdr:cNvPr id="290" name="直線コネクタ 289"/>
        <xdr:cNvCxnSpPr/>
      </xdr:nvCxnSpPr>
      <xdr:spPr>
        <a:xfrm>
          <a:off x="8750300" y="6347443"/>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2" name="テキスト ボックス 291"/>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1164</xdr:rowOff>
    </xdr:from>
    <xdr:to>
      <xdr:col>45</xdr:col>
      <xdr:colOff>177800</xdr:colOff>
      <xdr:row>37</xdr:row>
      <xdr:rowOff>3793</xdr:rowOff>
    </xdr:to>
    <xdr:cxnSp macro="">
      <xdr:nvCxnSpPr>
        <xdr:cNvPr id="293" name="直線コネクタ 292"/>
        <xdr:cNvCxnSpPr/>
      </xdr:nvCxnSpPr>
      <xdr:spPr>
        <a:xfrm>
          <a:off x="7861300" y="634481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1164</xdr:rowOff>
    </xdr:from>
    <xdr:to>
      <xdr:col>41</xdr:col>
      <xdr:colOff>50800</xdr:colOff>
      <xdr:row>37</xdr:row>
      <xdr:rowOff>11295</xdr:rowOff>
    </xdr:to>
    <xdr:cxnSp macro="">
      <xdr:nvCxnSpPr>
        <xdr:cNvPr id="296" name="直線コネクタ 295"/>
        <xdr:cNvCxnSpPr/>
      </xdr:nvCxnSpPr>
      <xdr:spPr>
        <a:xfrm flipV="1">
          <a:off x="6972300" y="6344814"/>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139590</xdr:rowOff>
    </xdr:from>
    <xdr:to>
      <xdr:col>55</xdr:col>
      <xdr:colOff>50800</xdr:colOff>
      <xdr:row>34</xdr:row>
      <xdr:rowOff>69740</xdr:rowOff>
    </xdr:to>
    <xdr:sp macro="" textlink="">
      <xdr:nvSpPr>
        <xdr:cNvPr id="306" name="楕円 305"/>
        <xdr:cNvSpPr/>
      </xdr:nvSpPr>
      <xdr:spPr>
        <a:xfrm>
          <a:off x="10426700" y="57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118017</xdr:rowOff>
    </xdr:from>
    <xdr:ext cx="599010" cy="259045"/>
    <xdr:sp macro="" textlink="">
      <xdr:nvSpPr>
        <xdr:cNvPr id="307" name="補助費等該当値テキスト"/>
        <xdr:cNvSpPr txBox="1"/>
      </xdr:nvSpPr>
      <xdr:spPr>
        <a:xfrm>
          <a:off x="10528300" y="577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132581</xdr:rowOff>
    </xdr:from>
    <xdr:to>
      <xdr:col>50</xdr:col>
      <xdr:colOff>165100</xdr:colOff>
      <xdr:row>37</xdr:row>
      <xdr:rowOff>62731</xdr:rowOff>
    </xdr:to>
    <xdr:sp macro="" textlink="">
      <xdr:nvSpPr>
        <xdr:cNvPr id="308" name="楕円 307"/>
        <xdr:cNvSpPr/>
      </xdr:nvSpPr>
      <xdr:spPr>
        <a:xfrm>
          <a:off x="9588500" y="63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53858</xdr:rowOff>
    </xdr:from>
    <xdr:ext cx="534377" cy="259045"/>
    <xdr:sp macro="" textlink="">
      <xdr:nvSpPr>
        <xdr:cNvPr id="309" name="テキスト ボックス 308"/>
        <xdr:cNvSpPr txBox="1"/>
      </xdr:nvSpPr>
      <xdr:spPr>
        <a:xfrm>
          <a:off x="9372111" y="63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124443</xdr:rowOff>
    </xdr:from>
    <xdr:to>
      <xdr:col>46</xdr:col>
      <xdr:colOff>38100</xdr:colOff>
      <xdr:row>37</xdr:row>
      <xdr:rowOff>54593</xdr:rowOff>
    </xdr:to>
    <xdr:sp macro="" textlink="">
      <xdr:nvSpPr>
        <xdr:cNvPr id="310" name="楕円 309"/>
        <xdr:cNvSpPr/>
      </xdr:nvSpPr>
      <xdr:spPr>
        <a:xfrm>
          <a:off x="8699500" y="62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45720</xdr:rowOff>
    </xdr:from>
    <xdr:ext cx="534377" cy="259045"/>
    <xdr:sp macro="" textlink="">
      <xdr:nvSpPr>
        <xdr:cNvPr id="311" name="テキスト ボックス 310"/>
        <xdr:cNvSpPr txBox="1"/>
      </xdr:nvSpPr>
      <xdr:spPr>
        <a:xfrm>
          <a:off x="8483111" y="63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121814</xdr:rowOff>
    </xdr:from>
    <xdr:to>
      <xdr:col>41</xdr:col>
      <xdr:colOff>101600</xdr:colOff>
      <xdr:row>37</xdr:row>
      <xdr:rowOff>51964</xdr:rowOff>
    </xdr:to>
    <xdr:sp macro="" textlink="">
      <xdr:nvSpPr>
        <xdr:cNvPr id="312" name="楕円 311"/>
        <xdr:cNvSpPr/>
      </xdr:nvSpPr>
      <xdr:spPr>
        <a:xfrm>
          <a:off x="7810500" y="629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43091</xdr:rowOff>
    </xdr:from>
    <xdr:ext cx="534377" cy="259045"/>
    <xdr:sp macro="" textlink="">
      <xdr:nvSpPr>
        <xdr:cNvPr id="313" name="テキスト ボックス 312"/>
        <xdr:cNvSpPr txBox="1"/>
      </xdr:nvSpPr>
      <xdr:spPr>
        <a:xfrm>
          <a:off x="7594111" y="63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131945</xdr:rowOff>
    </xdr:from>
    <xdr:to>
      <xdr:col>36</xdr:col>
      <xdr:colOff>165100</xdr:colOff>
      <xdr:row>37</xdr:row>
      <xdr:rowOff>62095</xdr:rowOff>
    </xdr:to>
    <xdr:sp macro="" textlink="">
      <xdr:nvSpPr>
        <xdr:cNvPr id="314" name="楕円 313"/>
        <xdr:cNvSpPr/>
      </xdr:nvSpPr>
      <xdr:spPr>
        <a:xfrm>
          <a:off x="6921500" y="63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53222</xdr:rowOff>
    </xdr:from>
    <xdr:ext cx="534377" cy="259045"/>
    <xdr:sp macro="" textlink="">
      <xdr:nvSpPr>
        <xdr:cNvPr id="315" name="テキスト ボックス 314"/>
        <xdr:cNvSpPr txBox="1"/>
      </xdr:nvSpPr>
      <xdr:spPr>
        <a:xfrm>
          <a:off x="6705111" y="63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130528</xdr:rowOff>
    </xdr:from>
    <xdr:to>
      <xdr:col>55</xdr:col>
      <xdr:colOff>0</xdr:colOff>
      <xdr:row>57</xdr:row>
      <xdr:rowOff>153992</xdr:rowOff>
    </xdr:to>
    <xdr:cxnSp macro="">
      <xdr:nvCxnSpPr>
        <xdr:cNvPr id="342" name="直線コネクタ 341"/>
        <xdr:cNvCxnSpPr/>
      </xdr:nvCxnSpPr>
      <xdr:spPr>
        <a:xfrm flipV="1">
          <a:off x="9639300" y="9903178"/>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3" name="普通建設事業費平均値テキスト"/>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153992</xdr:rowOff>
    </xdr:from>
    <xdr:to>
      <xdr:col>50</xdr:col>
      <xdr:colOff>114300</xdr:colOff>
      <xdr:row>57</xdr:row>
      <xdr:rowOff>158934</xdr:rowOff>
    </xdr:to>
    <xdr:cxnSp macro="">
      <xdr:nvCxnSpPr>
        <xdr:cNvPr id="345" name="直線コネクタ 344"/>
        <xdr:cNvCxnSpPr/>
      </xdr:nvCxnSpPr>
      <xdr:spPr>
        <a:xfrm flipV="1">
          <a:off x="8750300" y="9926642"/>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7" name="テキスト ボックス 346"/>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145927</xdr:rowOff>
    </xdr:from>
    <xdr:to>
      <xdr:col>45</xdr:col>
      <xdr:colOff>177800</xdr:colOff>
      <xdr:row>57</xdr:row>
      <xdr:rowOff>158934</xdr:rowOff>
    </xdr:to>
    <xdr:cxnSp macro="">
      <xdr:nvCxnSpPr>
        <xdr:cNvPr id="348" name="直線コネクタ 347"/>
        <xdr:cNvCxnSpPr/>
      </xdr:nvCxnSpPr>
      <xdr:spPr>
        <a:xfrm>
          <a:off x="7861300" y="9918577"/>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0" name="テキスト ボックス 349"/>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134959</xdr:rowOff>
    </xdr:from>
    <xdr:to>
      <xdr:col>41</xdr:col>
      <xdr:colOff>50800</xdr:colOff>
      <xdr:row>57</xdr:row>
      <xdr:rowOff>145927</xdr:rowOff>
    </xdr:to>
    <xdr:cxnSp macro="">
      <xdr:nvCxnSpPr>
        <xdr:cNvPr id="351" name="直線コネクタ 350"/>
        <xdr:cNvCxnSpPr/>
      </xdr:nvCxnSpPr>
      <xdr:spPr>
        <a:xfrm>
          <a:off x="6972300" y="9907609"/>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5" name="テキスト ボックス 354"/>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79728</xdr:rowOff>
    </xdr:from>
    <xdr:to>
      <xdr:col>55</xdr:col>
      <xdr:colOff>50800</xdr:colOff>
      <xdr:row>58</xdr:row>
      <xdr:rowOff>9878</xdr:rowOff>
    </xdr:to>
    <xdr:sp macro="" textlink="">
      <xdr:nvSpPr>
        <xdr:cNvPr id="361" name="楕円 360"/>
        <xdr:cNvSpPr/>
      </xdr:nvSpPr>
      <xdr:spPr>
        <a:xfrm>
          <a:off x="10426700" y="98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166105</xdr:rowOff>
    </xdr:from>
    <xdr:ext cx="534377" cy="259045"/>
    <xdr:sp macro="" textlink="">
      <xdr:nvSpPr>
        <xdr:cNvPr id="362" name="普通建設事業費該当値テキスト"/>
        <xdr:cNvSpPr txBox="1"/>
      </xdr:nvSpPr>
      <xdr:spPr>
        <a:xfrm>
          <a:off x="10528300" y="97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103192</xdr:rowOff>
    </xdr:from>
    <xdr:to>
      <xdr:col>50</xdr:col>
      <xdr:colOff>165100</xdr:colOff>
      <xdr:row>58</xdr:row>
      <xdr:rowOff>33342</xdr:rowOff>
    </xdr:to>
    <xdr:sp macro="" textlink="">
      <xdr:nvSpPr>
        <xdr:cNvPr id="363" name="楕円 362"/>
        <xdr:cNvSpPr/>
      </xdr:nvSpPr>
      <xdr:spPr>
        <a:xfrm>
          <a:off x="9588500" y="98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24469</xdr:rowOff>
    </xdr:from>
    <xdr:ext cx="534377" cy="259045"/>
    <xdr:sp macro="" textlink="">
      <xdr:nvSpPr>
        <xdr:cNvPr id="364" name="テキスト ボックス 363"/>
        <xdr:cNvSpPr txBox="1"/>
      </xdr:nvSpPr>
      <xdr:spPr>
        <a:xfrm>
          <a:off x="9372111" y="99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108134</xdr:rowOff>
    </xdr:from>
    <xdr:to>
      <xdr:col>46</xdr:col>
      <xdr:colOff>38100</xdr:colOff>
      <xdr:row>58</xdr:row>
      <xdr:rowOff>38284</xdr:rowOff>
    </xdr:to>
    <xdr:sp macro="" textlink="">
      <xdr:nvSpPr>
        <xdr:cNvPr id="365" name="楕円 364"/>
        <xdr:cNvSpPr/>
      </xdr:nvSpPr>
      <xdr:spPr>
        <a:xfrm>
          <a:off x="8699500" y="98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29411</xdr:rowOff>
    </xdr:from>
    <xdr:ext cx="534377" cy="259045"/>
    <xdr:sp macro="" textlink="">
      <xdr:nvSpPr>
        <xdr:cNvPr id="366" name="テキスト ボックス 365"/>
        <xdr:cNvSpPr txBox="1"/>
      </xdr:nvSpPr>
      <xdr:spPr>
        <a:xfrm>
          <a:off x="8483111" y="9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95127</xdr:rowOff>
    </xdr:from>
    <xdr:to>
      <xdr:col>41</xdr:col>
      <xdr:colOff>101600</xdr:colOff>
      <xdr:row>58</xdr:row>
      <xdr:rowOff>25277</xdr:rowOff>
    </xdr:to>
    <xdr:sp macro="" textlink="">
      <xdr:nvSpPr>
        <xdr:cNvPr id="367" name="楕円 366"/>
        <xdr:cNvSpPr/>
      </xdr:nvSpPr>
      <xdr:spPr>
        <a:xfrm>
          <a:off x="7810500" y="98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16404</xdr:rowOff>
    </xdr:from>
    <xdr:ext cx="534377" cy="259045"/>
    <xdr:sp macro="" textlink="">
      <xdr:nvSpPr>
        <xdr:cNvPr id="368" name="テキスト ボックス 367"/>
        <xdr:cNvSpPr txBox="1"/>
      </xdr:nvSpPr>
      <xdr:spPr>
        <a:xfrm>
          <a:off x="7594111" y="99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84159</xdr:rowOff>
    </xdr:from>
    <xdr:to>
      <xdr:col>36</xdr:col>
      <xdr:colOff>165100</xdr:colOff>
      <xdr:row>58</xdr:row>
      <xdr:rowOff>14309</xdr:rowOff>
    </xdr:to>
    <xdr:sp macro="" textlink="">
      <xdr:nvSpPr>
        <xdr:cNvPr id="369" name="楕円 368"/>
        <xdr:cNvSpPr/>
      </xdr:nvSpPr>
      <xdr:spPr>
        <a:xfrm>
          <a:off x="6921500" y="98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5436</xdr:rowOff>
    </xdr:from>
    <xdr:ext cx="534377" cy="259045"/>
    <xdr:sp macro="" textlink="">
      <xdr:nvSpPr>
        <xdr:cNvPr id="370" name="テキスト ボックス 369"/>
        <xdr:cNvSpPr txBox="1"/>
      </xdr:nvSpPr>
      <xdr:spPr>
        <a:xfrm>
          <a:off x="6705111" y="99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142748</xdr:rowOff>
    </xdr:from>
    <xdr:to>
      <xdr:col>55</xdr:col>
      <xdr:colOff>0</xdr:colOff>
      <xdr:row>77</xdr:row>
      <xdr:rowOff>24961</xdr:rowOff>
    </xdr:to>
    <xdr:cxnSp macro="">
      <xdr:nvCxnSpPr>
        <xdr:cNvPr id="399" name="直線コネクタ 398"/>
        <xdr:cNvCxnSpPr/>
      </xdr:nvCxnSpPr>
      <xdr:spPr>
        <a:xfrm flipV="1">
          <a:off x="9639300" y="13172948"/>
          <a:ext cx="8382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24961</xdr:rowOff>
    </xdr:from>
    <xdr:to>
      <xdr:col>50</xdr:col>
      <xdr:colOff>114300</xdr:colOff>
      <xdr:row>77</xdr:row>
      <xdr:rowOff>69844</xdr:rowOff>
    </xdr:to>
    <xdr:cxnSp macro="">
      <xdr:nvCxnSpPr>
        <xdr:cNvPr id="402" name="直線コネクタ 401"/>
        <xdr:cNvCxnSpPr/>
      </xdr:nvCxnSpPr>
      <xdr:spPr>
        <a:xfrm flipV="1">
          <a:off x="8750300" y="13226611"/>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3" name="フローチャート: 判断 402"/>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4" name="テキスト ボックス 403"/>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11931</xdr:rowOff>
    </xdr:from>
    <xdr:to>
      <xdr:col>45</xdr:col>
      <xdr:colOff>177800</xdr:colOff>
      <xdr:row>77</xdr:row>
      <xdr:rowOff>69844</xdr:rowOff>
    </xdr:to>
    <xdr:cxnSp macro="">
      <xdr:nvCxnSpPr>
        <xdr:cNvPr id="405" name="直線コネクタ 404"/>
        <xdr:cNvCxnSpPr/>
      </xdr:nvCxnSpPr>
      <xdr:spPr>
        <a:xfrm>
          <a:off x="7861300" y="13213581"/>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6" name="フローチャート: 判断 405"/>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7" name="テキスト ボックス 406"/>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11931</xdr:rowOff>
    </xdr:from>
    <xdr:to>
      <xdr:col>41</xdr:col>
      <xdr:colOff>50800</xdr:colOff>
      <xdr:row>77</xdr:row>
      <xdr:rowOff>122365</xdr:rowOff>
    </xdr:to>
    <xdr:cxnSp macro="">
      <xdr:nvCxnSpPr>
        <xdr:cNvPr id="408" name="直線コネクタ 407"/>
        <xdr:cNvCxnSpPr/>
      </xdr:nvCxnSpPr>
      <xdr:spPr>
        <a:xfrm flipV="1">
          <a:off x="6972300" y="13213581"/>
          <a:ext cx="889000" cy="1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9" name="フローチャート: 判断 408"/>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0" name="テキスト ボックス 409"/>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1" name="フローチャート: 判断 410"/>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2" name="テキスト ボックス 411"/>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91948</xdr:rowOff>
    </xdr:from>
    <xdr:to>
      <xdr:col>55</xdr:col>
      <xdr:colOff>50800</xdr:colOff>
      <xdr:row>77</xdr:row>
      <xdr:rowOff>22098</xdr:rowOff>
    </xdr:to>
    <xdr:sp macro="" textlink="">
      <xdr:nvSpPr>
        <xdr:cNvPr id="418" name="楕円 417"/>
        <xdr:cNvSpPr/>
      </xdr:nvSpPr>
      <xdr:spPr>
        <a:xfrm>
          <a:off x="104267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114825</xdr:rowOff>
    </xdr:from>
    <xdr:ext cx="534377" cy="259045"/>
    <xdr:sp macro="" textlink="">
      <xdr:nvSpPr>
        <xdr:cNvPr id="419" name="普通建設事業費 （ うち新規整備　）該当値テキスト"/>
        <xdr:cNvSpPr txBox="1"/>
      </xdr:nvSpPr>
      <xdr:spPr>
        <a:xfrm>
          <a:off x="10528300" y="129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145611</xdr:rowOff>
    </xdr:from>
    <xdr:to>
      <xdr:col>50</xdr:col>
      <xdr:colOff>165100</xdr:colOff>
      <xdr:row>77</xdr:row>
      <xdr:rowOff>75761</xdr:rowOff>
    </xdr:to>
    <xdr:sp macro="" textlink="">
      <xdr:nvSpPr>
        <xdr:cNvPr id="420" name="楕円 419"/>
        <xdr:cNvSpPr/>
      </xdr:nvSpPr>
      <xdr:spPr>
        <a:xfrm>
          <a:off x="9588500" y="131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66888</xdr:rowOff>
    </xdr:from>
    <xdr:ext cx="534377" cy="259045"/>
    <xdr:sp macro="" textlink="">
      <xdr:nvSpPr>
        <xdr:cNvPr id="421" name="テキスト ボックス 420"/>
        <xdr:cNvSpPr txBox="1"/>
      </xdr:nvSpPr>
      <xdr:spPr>
        <a:xfrm>
          <a:off x="9372111" y="132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19044</xdr:rowOff>
    </xdr:from>
    <xdr:to>
      <xdr:col>46</xdr:col>
      <xdr:colOff>38100</xdr:colOff>
      <xdr:row>77</xdr:row>
      <xdr:rowOff>120644</xdr:rowOff>
    </xdr:to>
    <xdr:sp macro="" textlink="">
      <xdr:nvSpPr>
        <xdr:cNvPr id="422" name="楕円 421"/>
        <xdr:cNvSpPr/>
      </xdr:nvSpPr>
      <xdr:spPr>
        <a:xfrm>
          <a:off x="8699500" y="132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111771</xdr:rowOff>
    </xdr:from>
    <xdr:ext cx="534377" cy="259045"/>
    <xdr:sp macro="" textlink="">
      <xdr:nvSpPr>
        <xdr:cNvPr id="423" name="テキスト ボックス 422"/>
        <xdr:cNvSpPr txBox="1"/>
      </xdr:nvSpPr>
      <xdr:spPr>
        <a:xfrm>
          <a:off x="8483111" y="133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132581</xdr:rowOff>
    </xdr:from>
    <xdr:to>
      <xdr:col>41</xdr:col>
      <xdr:colOff>101600</xdr:colOff>
      <xdr:row>77</xdr:row>
      <xdr:rowOff>62731</xdr:rowOff>
    </xdr:to>
    <xdr:sp macro="" textlink="">
      <xdr:nvSpPr>
        <xdr:cNvPr id="424" name="楕円 423"/>
        <xdr:cNvSpPr/>
      </xdr:nvSpPr>
      <xdr:spPr>
        <a:xfrm>
          <a:off x="7810500" y="131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53858</xdr:rowOff>
    </xdr:from>
    <xdr:ext cx="534377" cy="259045"/>
    <xdr:sp macro="" textlink="">
      <xdr:nvSpPr>
        <xdr:cNvPr id="425" name="テキスト ボックス 424"/>
        <xdr:cNvSpPr txBox="1"/>
      </xdr:nvSpPr>
      <xdr:spPr>
        <a:xfrm>
          <a:off x="7594111" y="132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71565</xdr:rowOff>
    </xdr:from>
    <xdr:to>
      <xdr:col>36</xdr:col>
      <xdr:colOff>165100</xdr:colOff>
      <xdr:row>78</xdr:row>
      <xdr:rowOff>1715</xdr:rowOff>
    </xdr:to>
    <xdr:sp macro="" textlink="">
      <xdr:nvSpPr>
        <xdr:cNvPr id="426" name="楕円 425"/>
        <xdr:cNvSpPr/>
      </xdr:nvSpPr>
      <xdr:spPr>
        <a:xfrm>
          <a:off x="6921500" y="132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164292</xdr:rowOff>
    </xdr:from>
    <xdr:ext cx="534377" cy="259045"/>
    <xdr:sp macro="" textlink="">
      <xdr:nvSpPr>
        <xdr:cNvPr id="427" name="テキスト ボックス 426"/>
        <xdr:cNvSpPr txBox="1"/>
      </xdr:nvSpPr>
      <xdr:spPr>
        <a:xfrm>
          <a:off x="6705111" y="133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72583</xdr:rowOff>
    </xdr:from>
    <xdr:to>
      <xdr:col>55</xdr:col>
      <xdr:colOff>0</xdr:colOff>
      <xdr:row>98</xdr:row>
      <xdr:rowOff>80259</xdr:rowOff>
    </xdr:to>
    <xdr:cxnSp macro="">
      <xdr:nvCxnSpPr>
        <xdr:cNvPr id="454" name="直線コネクタ 453"/>
        <xdr:cNvCxnSpPr/>
      </xdr:nvCxnSpPr>
      <xdr:spPr>
        <a:xfrm flipV="1">
          <a:off x="9639300" y="16874683"/>
          <a:ext cx="8382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80259</xdr:rowOff>
    </xdr:from>
    <xdr:to>
      <xdr:col>50</xdr:col>
      <xdr:colOff>114300</xdr:colOff>
      <xdr:row>98</xdr:row>
      <xdr:rowOff>80566</xdr:rowOff>
    </xdr:to>
    <xdr:cxnSp macro="">
      <xdr:nvCxnSpPr>
        <xdr:cNvPr id="457" name="直線コネクタ 456"/>
        <xdr:cNvCxnSpPr/>
      </xdr:nvCxnSpPr>
      <xdr:spPr>
        <a:xfrm flipV="1">
          <a:off x="8750300" y="16882359"/>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59" name="テキスト ボックス 458"/>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78220</xdr:rowOff>
    </xdr:from>
    <xdr:to>
      <xdr:col>45</xdr:col>
      <xdr:colOff>177800</xdr:colOff>
      <xdr:row>98</xdr:row>
      <xdr:rowOff>80566</xdr:rowOff>
    </xdr:to>
    <xdr:cxnSp macro="">
      <xdr:nvCxnSpPr>
        <xdr:cNvPr id="460" name="直線コネクタ 459"/>
        <xdr:cNvCxnSpPr/>
      </xdr:nvCxnSpPr>
      <xdr:spPr>
        <a:xfrm>
          <a:off x="7861300" y="16880320"/>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2" name="テキスト ボックス 461"/>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60855</xdr:rowOff>
    </xdr:from>
    <xdr:to>
      <xdr:col>41</xdr:col>
      <xdr:colOff>50800</xdr:colOff>
      <xdr:row>98</xdr:row>
      <xdr:rowOff>78220</xdr:rowOff>
    </xdr:to>
    <xdr:cxnSp macro="">
      <xdr:nvCxnSpPr>
        <xdr:cNvPr id="463" name="直線コネクタ 462"/>
        <xdr:cNvCxnSpPr/>
      </xdr:nvCxnSpPr>
      <xdr:spPr>
        <a:xfrm>
          <a:off x="6972300" y="16862955"/>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5" name="テキスト ボックス 464"/>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7" name="テキスト ボックス 466"/>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21783</xdr:rowOff>
    </xdr:from>
    <xdr:to>
      <xdr:col>55</xdr:col>
      <xdr:colOff>50800</xdr:colOff>
      <xdr:row>98</xdr:row>
      <xdr:rowOff>123383</xdr:rowOff>
    </xdr:to>
    <xdr:sp macro="" textlink="">
      <xdr:nvSpPr>
        <xdr:cNvPr id="473" name="楕円 472"/>
        <xdr:cNvSpPr/>
      </xdr:nvSpPr>
      <xdr:spPr>
        <a:xfrm>
          <a:off x="10426700" y="168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108160</xdr:rowOff>
    </xdr:from>
    <xdr:ext cx="534377" cy="259045"/>
    <xdr:sp macro="" textlink="">
      <xdr:nvSpPr>
        <xdr:cNvPr id="474" name="普通建設事業費 （ うち更新整備　）該当値テキスト"/>
        <xdr:cNvSpPr txBox="1"/>
      </xdr:nvSpPr>
      <xdr:spPr>
        <a:xfrm>
          <a:off x="10528300" y="167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29459</xdr:rowOff>
    </xdr:from>
    <xdr:to>
      <xdr:col>50</xdr:col>
      <xdr:colOff>165100</xdr:colOff>
      <xdr:row>98</xdr:row>
      <xdr:rowOff>131059</xdr:rowOff>
    </xdr:to>
    <xdr:sp macro="" textlink="">
      <xdr:nvSpPr>
        <xdr:cNvPr id="475" name="楕円 474"/>
        <xdr:cNvSpPr/>
      </xdr:nvSpPr>
      <xdr:spPr>
        <a:xfrm>
          <a:off x="9588500" y="168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122186</xdr:rowOff>
    </xdr:from>
    <xdr:ext cx="534377" cy="259045"/>
    <xdr:sp macro="" textlink="">
      <xdr:nvSpPr>
        <xdr:cNvPr id="476" name="テキスト ボックス 475"/>
        <xdr:cNvSpPr txBox="1"/>
      </xdr:nvSpPr>
      <xdr:spPr>
        <a:xfrm>
          <a:off x="9372111" y="169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29766</xdr:rowOff>
    </xdr:from>
    <xdr:to>
      <xdr:col>46</xdr:col>
      <xdr:colOff>38100</xdr:colOff>
      <xdr:row>98</xdr:row>
      <xdr:rowOff>131366</xdr:rowOff>
    </xdr:to>
    <xdr:sp macro="" textlink="">
      <xdr:nvSpPr>
        <xdr:cNvPr id="477" name="楕円 476"/>
        <xdr:cNvSpPr/>
      </xdr:nvSpPr>
      <xdr:spPr>
        <a:xfrm>
          <a:off x="8699500" y="168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122493</xdr:rowOff>
    </xdr:from>
    <xdr:ext cx="534377" cy="259045"/>
    <xdr:sp macro="" textlink="">
      <xdr:nvSpPr>
        <xdr:cNvPr id="478" name="テキスト ボックス 477"/>
        <xdr:cNvSpPr txBox="1"/>
      </xdr:nvSpPr>
      <xdr:spPr>
        <a:xfrm>
          <a:off x="8483111" y="169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27420</xdr:rowOff>
    </xdr:from>
    <xdr:to>
      <xdr:col>41</xdr:col>
      <xdr:colOff>101600</xdr:colOff>
      <xdr:row>98</xdr:row>
      <xdr:rowOff>129020</xdr:rowOff>
    </xdr:to>
    <xdr:sp macro="" textlink="">
      <xdr:nvSpPr>
        <xdr:cNvPr id="479" name="楕円 478"/>
        <xdr:cNvSpPr/>
      </xdr:nvSpPr>
      <xdr:spPr>
        <a:xfrm>
          <a:off x="7810500" y="168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120147</xdr:rowOff>
    </xdr:from>
    <xdr:ext cx="534377" cy="259045"/>
    <xdr:sp macro="" textlink="">
      <xdr:nvSpPr>
        <xdr:cNvPr id="480" name="テキスト ボックス 479"/>
        <xdr:cNvSpPr txBox="1"/>
      </xdr:nvSpPr>
      <xdr:spPr>
        <a:xfrm>
          <a:off x="7594111" y="169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10055</xdr:rowOff>
    </xdr:from>
    <xdr:to>
      <xdr:col>36</xdr:col>
      <xdr:colOff>165100</xdr:colOff>
      <xdr:row>98</xdr:row>
      <xdr:rowOff>111655</xdr:rowOff>
    </xdr:to>
    <xdr:sp macro="" textlink="">
      <xdr:nvSpPr>
        <xdr:cNvPr id="481" name="楕円 480"/>
        <xdr:cNvSpPr/>
      </xdr:nvSpPr>
      <xdr:spPr>
        <a:xfrm>
          <a:off x="6921500" y="16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102782</xdr:rowOff>
    </xdr:from>
    <xdr:ext cx="534377" cy="259045"/>
    <xdr:sp macro="" textlink="">
      <xdr:nvSpPr>
        <xdr:cNvPr id="482" name="テキスト ボックス 481"/>
        <xdr:cNvSpPr txBox="1"/>
      </xdr:nvSpPr>
      <xdr:spPr>
        <a:xfrm>
          <a:off x="6705111" y="169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66973</xdr:rowOff>
    </xdr:from>
    <xdr:to>
      <xdr:col>85</xdr:col>
      <xdr:colOff>127000</xdr:colOff>
      <xdr:row>39</xdr:row>
      <xdr:rowOff>79349</xdr:rowOff>
    </xdr:to>
    <xdr:cxnSp macro="">
      <xdr:nvCxnSpPr>
        <xdr:cNvPr id="513" name="直線コネクタ 512"/>
        <xdr:cNvCxnSpPr/>
      </xdr:nvCxnSpPr>
      <xdr:spPr>
        <a:xfrm flipV="1">
          <a:off x="15481300" y="6753523"/>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79349</xdr:rowOff>
    </xdr:from>
    <xdr:to>
      <xdr:col>81</xdr:col>
      <xdr:colOff>50800</xdr:colOff>
      <xdr:row>39</xdr:row>
      <xdr:rowOff>96985</xdr:rowOff>
    </xdr:to>
    <xdr:cxnSp macro="">
      <xdr:nvCxnSpPr>
        <xdr:cNvPr id="516" name="直線コネクタ 515"/>
        <xdr:cNvCxnSpPr/>
      </xdr:nvCxnSpPr>
      <xdr:spPr>
        <a:xfrm flipV="1">
          <a:off x="14592300" y="6765899"/>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8" name="テキスト ボックス 517"/>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51264</xdr:rowOff>
    </xdr:from>
    <xdr:to>
      <xdr:col>76</xdr:col>
      <xdr:colOff>114300</xdr:colOff>
      <xdr:row>39</xdr:row>
      <xdr:rowOff>96985</xdr:rowOff>
    </xdr:to>
    <xdr:cxnSp macro="">
      <xdr:nvCxnSpPr>
        <xdr:cNvPr id="519" name="直線コネクタ 518"/>
        <xdr:cNvCxnSpPr/>
      </xdr:nvCxnSpPr>
      <xdr:spPr>
        <a:xfrm>
          <a:off x="13703300" y="673781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51264</xdr:rowOff>
    </xdr:from>
    <xdr:to>
      <xdr:col>71</xdr:col>
      <xdr:colOff>177800</xdr:colOff>
      <xdr:row>39</xdr:row>
      <xdr:rowOff>59020</xdr:rowOff>
    </xdr:to>
    <xdr:cxnSp macro="">
      <xdr:nvCxnSpPr>
        <xdr:cNvPr id="522" name="直線コネクタ 521"/>
        <xdr:cNvCxnSpPr/>
      </xdr:nvCxnSpPr>
      <xdr:spPr>
        <a:xfrm flipV="1">
          <a:off x="12814300" y="6737814"/>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16173</xdr:rowOff>
    </xdr:from>
    <xdr:to>
      <xdr:col>85</xdr:col>
      <xdr:colOff>177800</xdr:colOff>
      <xdr:row>39</xdr:row>
      <xdr:rowOff>117773</xdr:rowOff>
    </xdr:to>
    <xdr:sp macro="" textlink="">
      <xdr:nvSpPr>
        <xdr:cNvPr id="532" name="楕円 531"/>
        <xdr:cNvSpPr/>
      </xdr:nvSpPr>
      <xdr:spPr>
        <a:xfrm>
          <a:off x="16268700" y="67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102550</xdr:rowOff>
    </xdr:from>
    <xdr:ext cx="469744" cy="259045"/>
    <xdr:sp macro="" textlink="">
      <xdr:nvSpPr>
        <xdr:cNvPr id="533" name="災害復旧事業費該当値テキスト"/>
        <xdr:cNvSpPr txBox="1"/>
      </xdr:nvSpPr>
      <xdr:spPr>
        <a:xfrm>
          <a:off x="16370300" y="661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28549</xdr:rowOff>
    </xdr:from>
    <xdr:to>
      <xdr:col>81</xdr:col>
      <xdr:colOff>101600</xdr:colOff>
      <xdr:row>39</xdr:row>
      <xdr:rowOff>130149</xdr:rowOff>
    </xdr:to>
    <xdr:sp macro="" textlink="">
      <xdr:nvSpPr>
        <xdr:cNvPr id="534" name="楕円 533"/>
        <xdr:cNvSpPr/>
      </xdr:nvSpPr>
      <xdr:spPr>
        <a:xfrm>
          <a:off x="15430500" y="67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121276</xdr:rowOff>
    </xdr:from>
    <xdr:ext cx="469744" cy="259045"/>
    <xdr:sp macro="" textlink="">
      <xdr:nvSpPr>
        <xdr:cNvPr id="535" name="テキスト ボックス 534"/>
        <xdr:cNvSpPr txBox="1"/>
      </xdr:nvSpPr>
      <xdr:spPr>
        <a:xfrm>
          <a:off x="15246428" y="68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46185</xdr:rowOff>
    </xdr:from>
    <xdr:to>
      <xdr:col>76</xdr:col>
      <xdr:colOff>165100</xdr:colOff>
      <xdr:row>39</xdr:row>
      <xdr:rowOff>147785</xdr:rowOff>
    </xdr:to>
    <xdr:sp macro="" textlink="">
      <xdr:nvSpPr>
        <xdr:cNvPr id="536" name="楕円 535"/>
        <xdr:cNvSpPr/>
      </xdr:nvSpPr>
      <xdr:spPr>
        <a:xfrm>
          <a:off x="145415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138912</xdr:rowOff>
    </xdr:from>
    <xdr:ext cx="378565" cy="259045"/>
    <xdr:sp macro="" textlink="">
      <xdr:nvSpPr>
        <xdr:cNvPr id="537" name="テキスト ボックス 536"/>
        <xdr:cNvSpPr txBox="1"/>
      </xdr:nvSpPr>
      <xdr:spPr>
        <a:xfrm>
          <a:off x="14403017" y="6825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xdr:rowOff>
    </xdr:from>
    <xdr:to>
      <xdr:col>72</xdr:col>
      <xdr:colOff>38100</xdr:colOff>
      <xdr:row>39</xdr:row>
      <xdr:rowOff>102064</xdr:rowOff>
    </xdr:to>
    <xdr:sp macro="" textlink="">
      <xdr:nvSpPr>
        <xdr:cNvPr id="538" name="楕円 537"/>
        <xdr:cNvSpPr/>
      </xdr:nvSpPr>
      <xdr:spPr>
        <a:xfrm>
          <a:off x="13652500" y="6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93191</xdr:rowOff>
    </xdr:from>
    <xdr:ext cx="469744" cy="259045"/>
    <xdr:sp macro="" textlink="">
      <xdr:nvSpPr>
        <xdr:cNvPr id="539" name="テキスト ボックス 538"/>
        <xdr:cNvSpPr txBox="1"/>
      </xdr:nvSpPr>
      <xdr:spPr>
        <a:xfrm>
          <a:off x="13468428" y="677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8220</xdr:rowOff>
    </xdr:from>
    <xdr:to>
      <xdr:col>67</xdr:col>
      <xdr:colOff>101600</xdr:colOff>
      <xdr:row>39</xdr:row>
      <xdr:rowOff>109820</xdr:rowOff>
    </xdr:to>
    <xdr:sp macro="" textlink="">
      <xdr:nvSpPr>
        <xdr:cNvPr id="540" name="楕円 539"/>
        <xdr:cNvSpPr/>
      </xdr:nvSpPr>
      <xdr:spPr>
        <a:xfrm>
          <a:off x="12763500" y="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100947</xdr:rowOff>
    </xdr:from>
    <xdr:ext cx="469744" cy="259045"/>
    <xdr:sp macro="" textlink="">
      <xdr:nvSpPr>
        <xdr:cNvPr id="541" name="テキスト ボックス 540"/>
        <xdr:cNvSpPr txBox="1"/>
      </xdr:nvSpPr>
      <xdr:spPr>
        <a:xfrm>
          <a:off x="12579428" y="678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125168</xdr:rowOff>
    </xdr:from>
    <xdr:to>
      <xdr:col>85</xdr:col>
      <xdr:colOff>127000</xdr:colOff>
      <xdr:row>74</xdr:row>
      <xdr:rowOff>139515</xdr:rowOff>
    </xdr:to>
    <xdr:cxnSp macro="">
      <xdr:nvCxnSpPr>
        <xdr:cNvPr id="621" name="直線コネクタ 620"/>
        <xdr:cNvCxnSpPr/>
      </xdr:nvCxnSpPr>
      <xdr:spPr>
        <a:xfrm flipV="1">
          <a:off x="15481300" y="12812468"/>
          <a:ext cx="838200" cy="1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139515</xdr:rowOff>
    </xdr:from>
    <xdr:to>
      <xdr:col>81</xdr:col>
      <xdr:colOff>50800</xdr:colOff>
      <xdr:row>74</xdr:row>
      <xdr:rowOff>144751</xdr:rowOff>
    </xdr:to>
    <xdr:cxnSp macro="">
      <xdr:nvCxnSpPr>
        <xdr:cNvPr id="624" name="直線コネクタ 623"/>
        <xdr:cNvCxnSpPr/>
      </xdr:nvCxnSpPr>
      <xdr:spPr>
        <a:xfrm flipV="1">
          <a:off x="14592300" y="12826815"/>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52729</xdr:rowOff>
    </xdr:from>
    <xdr:ext cx="534377" cy="259045"/>
    <xdr:sp macro="" textlink="">
      <xdr:nvSpPr>
        <xdr:cNvPr id="626" name="テキスト ボックス 625"/>
        <xdr:cNvSpPr txBox="1"/>
      </xdr:nvSpPr>
      <xdr:spPr>
        <a:xfrm>
          <a:off x="15214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144751</xdr:rowOff>
    </xdr:from>
    <xdr:to>
      <xdr:col>76</xdr:col>
      <xdr:colOff>114300</xdr:colOff>
      <xdr:row>74</xdr:row>
      <xdr:rowOff>154886</xdr:rowOff>
    </xdr:to>
    <xdr:cxnSp macro="">
      <xdr:nvCxnSpPr>
        <xdr:cNvPr id="627" name="直線コネクタ 626"/>
        <xdr:cNvCxnSpPr/>
      </xdr:nvCxnSpPr>
      <xdr:spPr>
        <a:xfrm flipV="1">
          <a:off x="13703300" y="1283205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49703</xdr:rowOff>
    </xdr:from>
    <xdr:ext cx="534377" cy="259045"/>
    <xdr:sp macro="" textlink="">
      <xdr:nvSpPr>
        <xdr:cNvPr id="629" name="テキスト ボックス 628"/>
        <xdr:cNvSpPr txBox="1"/>
      </xdr:nvSpPr>
      <xdr:spPr>
        <a:xfrm>
          <a:off x="14325111" y="130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154886</xdr:rowOff>
    </xdr:from>
    <xdr:to>
      <xdr:col>71</xdr:col>
      <xdr:colOff>177800</xdr:colOff>
      <xdr:row>74</xdr:row>
      <xdr:rowOff>158696</xdr:rowOff>
    </xdr:to>
    <xdr:cxnSp macro="">
      <xdr:nvCxnSpPr>
        <xdr:cNvPr id="630" name="直線コネクタ 629"/>
        <xdr:cNvCxnSpPr/>
      </xdr:nvCxnSpPr>
      <xdr:spPr>
        <a:xfrm flipV="1">
          <a:off x="12814300" y="1284218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59870</xdr:rowOff>
    </xdr:from>
    <xdr:ext cx="534377" cy="259045"/>
    <xdr:sp macro="" textlink="">
      <xdr:nvSpPr>
        <xdr:cNvPr id="632" name="テキスト ボックス 631"/>
        <xdr:cNvSpPr txBox="1"/>
      </xdr:nvSpPr>
      <xdr:spPr>
        <a:xfrm>
          <a:off x="13436111" y="130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60154</xdr:rowOff>
    </xdr:from>
    <xdr:ext cx="534377" cy="259045"/>
    <xdr:sp macro="" textlink="">
      <xdr:nvSpPr>
        <xdr:cNvPr id="634" name="テキスト ボックス 633"/>
        <xdr:cNvSpPr txBox="1"/>
      </xdr:nvSpPr>
      <xdr:spPr>
        <a:xfrm>
          <a:off x="12547111" y="13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74368</xdr:rowOff>
    </xdr:from>
    <xdr:to>
      <xdr:col>85</xdr:col>
      <xdr:colOff>177800</xdr:colOff>
      <xdr:row>75</xdr:row>
      <xdr:rowOff>4518</xdr:rowOff>
    </xdr:to>
    <xdr:sp macro="" textlink="">
      <xdr:nvSpPr>
        <xdr:cNvPr id="640" name="楕円 639"/>
        <xdr:cNvSpPr/>
      </xdr:nvSpPr>
      <xdr:spPr>
        <a:xfrm>
          <a:off x="16268700" y="127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97245</xdr:rowOff>
    </xdr:from>
    <xdr:ext cx="534377" cy="259045"/>
    <xdr:sp macro="" textlink="">
      <xdr:nvSpPr>
        <xdr:cNvPr id="641" name="公債費該当値テキスト"/>
        <xdr:cNvSpPr txBox="1"/>
      </xdr:nvSpPr>
      <xdr:spPr>
        <a:xfrm>
          <a:off x="16370300" y="126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88715</xdr:rowOff>
    </xdr:from>
    <xdr:to>
      <xdr:col>81</xdr:col>
      <xdr:colOff>101600</xdr:colOff>
      <xdr:row>75</xdr:row>
      <xdr:rowOff>18865</xdr:rowOff>
    </xdr:to>
    <xdr:sp macro="" textlink="">
      <xdr:nvSpPr>
        <xdr:cNvPr id="642" name="楕円 641"/>
        <xdr:cNvSpPr/>
      </xdr:nvSpPr>
      <xdr:spPr>
        <a:xfrm>
          <a:off x="15430500" y="127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35392</xdr:rowOff>
    </xdr:from>
    <xdr:ext cx="534377" cy="259045"/>
    <xdr:sp macro="" textlink="">
      <xdr:nvSpPr>
        <xdr:cNvPr id="643" name="テキスト ボックス 642"/>
        <xdr:cNvSpPr txBox="1"/>
      </xdr:nvSpPr>
      <xdr:spPr>
        <a:xfrm>
          <a:off x="15214111" y="125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93951</xdr:rowOff>
    </xdr:from>
    <xdr:to>
      <xdr:col>76</xdr:col>
      <xdr:colOff>165100</xdr:colOff>
      <xdr:row>75</xdr:row>
      <xdr:rowOff>24101</xdr:rowOff>
    </xdr:to>
    <xdr:sp macro="" textlink="">
      <xdr:nvSpPr>
        <xdr:cNvPr id="644" name="楕円 643"/>
        <xdr:cNvSpPr/>
      </xdr:nvSpPr>
      <xdr:spPr>
        <a:xfrm>
          <a:off x="14541500" y="127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40628</xdr:rowOff>
    </xdr:from>
    <xdr:ext cx="534377" cy="259045"/>
    <xdr:sp macro="" textlink="">
      <xdr:nvSpPr>
        <xdr:cNvPr id="645" name="テキスト ボックス 644"/>
        <xdr:cNvSpPr txBox="1"/>
      </xdr:nvSpPr>
      <xdr:spPr>
        <a:xfrm>
          <a:off x="14325111" y="125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104086</xdr:rowOff>
    </xdr:from>
    <xdr:to>
      <xdr:col>72</xdr:col>
      <xdr:colOff>38100</xdr:colOff>
      <xdr:row>75</xdr:row>
      <xdr:rowOff>34236</xdr:rowOff>
    </xdr:to>
    <xdr:sp macro="" textlink="">
      <xdr:nvSpPr>
        <xdr:cNvPr id="646" name="楕円 645"/>
        <xdr:cNvSpPr/>
      </xdr:nvSpPr>
      <xdr:spPr>
        <a:xfrm>
          <a:off x="13652500" y="127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50763</xdr:rowOff>
    </xdr:from>
    <xdr:ext cx="534377" cy="259045"/>
    <xdr:sp macro="" textlink="">
      <xdr:nvSpPr>
        <xdr:cNvPr id="647" name="テキスト ボックス 646"/>
        <xdr:cNvSpPr txBox="1"/>
      </xdr:nvSpPr>
      <xdr:spPr>
        <a:xfrm>
          <a:off x="13436111" y="1256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107896</xdr:rowOff>
    </xdr:from>
    <xdr:to>
      <xdr:col>67</xdr:col>
      <xdr:colOff>101600</xdr:colOff>
      <xdr:row>75</xdr:row>
      <xdr:rowOff>38046</xdr:rowOff>
    </xdr:to>
    <xdr:sp macro="" textlink="">
      <xdr:nvSpPr>
        <xdr:cNvPr id="648" name="楕円 647"/>
        <xdr:cNvSpPr/>
      </xdr:nvSpPr>
      <xdr:spPr>
        <a:xfrm>
          <a:off x="12763500" y="127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54573</xdr:rowOff>
    </xdr:from>
    <xdr:ext cx="534377" cy="259045"/>
    <xdr:sp macro="" textlink="">
      <xdr:nvSpPr>
        <xdr:cNvPr id="649" name="テキスト ボックス 648"/>
        <xdr:cNvSpPr txBox="1"/>
      </xdr:nvSpPr>
      <xdr:spPr>
        <a:xfrm>
          <a:off x="12547111" y="125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117983</xdr:rowOff>
    </xdr:from>
    <xdr:to>
      <xdr:col>85</xdr:col>
      <xdr:colOff>127000</xdr:colOff>
      <xdr:row>97</xdr:row>
      <xdr:rowOff>152338</xdr:rowOff>
    </xdr:to>
    <xdr:cxnSp macro="">
      <xdr:nvCxnSpPr>
        <xdr:cNvPr id="680" name="直線コネクタ 679"/>
        <xdr:cNvCxnSpPr/>
      </xdr:nvCxnSpPr>
      <xdr:spPr>
        <a:xfrm flipV="1">
          <a:off x="15481300" y="16748633"/>
          <a:ext cx="8382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1" name="積立金平均値テキスト"/>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152338</xdr:rowOff>
    </xdr:from>
    <xdr:to>
      <xdr:col>81</xdr:col>
      <xdr:colOff>50800</xdr:colOff>
      <xdr:row>98</xdr:row>
      <xdr:rowOff>149285</xdr:rowOff>
    </xdr:to>
    <xdr:cxnSp macro="">
      <xdr:nvCxnSpPr>
        <xdr:cNvPr id="683" name="直線コネクタ 682"/>
        <xdr:cNvCxnSpPr/>
      </xdr:nvCxnSpPr>
      <xdr:spPr>
        <a:xfrm flipV="1">
          <a:off x="14592300" y="16782988"/>
          <a:ext cx="889000" cy="1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685" name="テキスト ボックス 684"/>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149285</xdr:rowOff>
    </xdr:from>
    <xdr:to>
      <xdr:col>76</xdr:col>
      <xdr:colOff>114300</xdr:colOff>
      <xdr:row>98</xdr:row>
      <xdr:rowOff>153710</xdr:rowOff>
    </xdr:to>
    <xdr:cxnSp macro="">
      <xdr:nvCxnSpPr>
        <xdr:cNvPr id="686" name="直線コネクタ 685"/>
        <xdr:cNvCxnSpPr/>
      </xdr:nvCxnSpPr>
      <xdr:spPr>
        <a:xfrm flipV="1">
          <a:off x="13703300" y="16951385"/>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8" name="テキスト ボックス 687"/>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117509</xdr:rowOff>
    </xdr:from>
    <xdr:to>
      <xdr:col>71</xdr:col>
      <xdr:colOff>177800</xdr:colOff>
      <xdr:row>98</xdr:row>
      <xdr:rowOff>153710</xdr:rowOff>
    </xdr:to>
    <xdr:cxnSp macro="">
      <xdr:nvCxnSpPr>
        <xdr:cNvPr id="689" name="直線コネクタ 688"/>
        <xdr:cNvCxnSpPr/>
      </xdr:nvCxnSpPr>
      <xdr:spPr>
        <a:xfrm>
          <a:off x="12814300" y="16919609"/>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1" name="テキスト ボックス 690"/>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67183</xdr:rowOff>
    </xdr:from>
    <xdr:to>
      <xdr:col>85</xdr:col>
      <xdr:colOff>177800</xdr:colOff>
      <xdr:row>97</xdr:row>
      <xdr:rowOff>168783</xdr:rowOff>
    </xdr:to>
    <xdr:sp macro="" textlink="">
      <xdr:nvSpPr>
        <xdr:cNvPr id="699" name="楕円 698"/>
        <xdr:cNvSpPr/>
      </xdr:nvSpPr>
      <xdr:spPr>
        <a:xfrm>
          <a:off x="16268700" y="166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90060</xdr:rowOff>
    </xdr:from>
    <xdr:ext cx="534377" cy="259045"/>
    <xdr:sp macro="" textlink="">
      <xdr:nvSpPr>
        <xdr:cNvPr id="700" name="積立金該当値テキスト"/>
        <xdr:cNvSpPr txBox="1"/>
      </xdr:nvSpPr>
      <xdr:spPr>
        <a:xfrm>
          <a:off x="16370300" y="165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101538</xdr:rowOff>
    </xdr:from>
    <xdr:to>
      <xdr:col>81</xdr:col>
      <xdr:colOff>101600</xdr:colOff>
      <xdr:row>98</xdr:row>
      <xdr:rowOff>31688</xdr:rowOff>
    </xdr:to>
    <xdr:sp macro="" textlink="">
      <xdr:nvSpPr>
        <xdr:cNvPr id="701" name="楕円 700"/>
        <xdr:cNvSpPr/>
      </xdr:nvSpPr>
      <xdr:spPr>
        <a:xfrm>
          <a:off x="15430500" y="167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48215</xdr:rowOff>
    </xdr:from>
    <xdr:ext cx="534377" cy="259045"/>
    <xdr:sp macro="" textlink="">
      <xdr:nvSpPr>
        <xdr:cNvPr id="702" name="テキスト ボックス 701"/>
        <xdr:cNvSpPr txBox="1"/>
      </xdr:nvSpPr>
      <xdr:spPr>
        <a:xfrm>
          <a:off x="15214111" y="165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98485</xdr:rowOff>
    </xdr:from>
    <xdr:to>
      <xdr:col>76</xdr:col>
      <xdr:colOff>165100</xdr:colOff>
      <xdr:row>99</xdr:row>
      <xdr:rowOff>28635</xdr:rowOff>
    </xdr:to>
    <xdr:sp macro="" textlink="">
      <xdr:nvSpPr>
        <xdr:cNvPr id="703" name="楕円 702"/>
        <xdr:cNvSpPr/>
      </xdr:nvSpPr>
      <xdr:spPr>
        <a:xfrm>
          <a:off x="14541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19762</xdr:rowOff>
    </xdr:from>
    <xdr:ext cx="469744" cy="259045"/>
    <xdr:sp macro="" textlink="">
      <xdr:nvSpPr>
        <xdr:cNvPr id="704" name="テキスト ボックス 703"/>
        <xdr:cNvSpPr txBox="1"/>
      </xdr:nvSpPr>
      <xdr:spPr>
        <a:xfrm>
          <a:off x="14357428" y="16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102910</xdr:rowOff>
    </xdr:from>
    <xdr:to>
      <xdr:col>72</xdr:col>
      <xdr:colOff>38100</xdr:colOff>
      <xdr:row>99</xdr:row>
      <xdr:rowOff>33060</xdr:rowOff>
    </xdr:to>
    <xdr:sp macro="" textlink="">
      <xdr:nvSpPr>
        <xdr:cNvPr id="705" name="楕円 704"/>
        <xdr:cNvSpPr/>
      </xdr:nvSpPr>
      <xdr:spPr>
        <a:xfrm>
          <a:off x="13652500" y="169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24187</xdr:rowOff>
    </xdr:from>
    <xdr:ext cx="469744" cy="259045"/>
    <xdr:sp macro="" textlink="">
      <xdr:nvSpPr>
        <xdr:cNvPr id="706" name="テキスト ボックス 705"/>
        <xdr:cNvSpPr txBox="1"/>
      </xdr:nvSpPr>
      <xdr:spPr>
        <a:xfrm>
          <a:off x="13468428" y="169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66709</xdr:rowOff>
    </xdr:from>
    <xdr:to>
      <xdr:col>67</xdr:col>
      <xdr:colOff>101600</xdr:colOff>
      <xdr:row>98</xdr:row>
      <xdr:rowOff>168309</xdr:rowOff>
    </xdr:to>
    <xdr:sp macro="" textlink="">
      <xdr:nvSpPr>
        <xdr:cNvPr id="707" name="楕円 706"/>
        <xdr:cNvSpPr/>
      </xdr:nvSpPr>
      <xdr:spPr>
        <a:xfrm>
          <a:off x="12763500" y="168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159436</xdr:rowOff>
    </xdr:from>
    <xdr:ext cx="469744" cy="259045"/>
    <xdr:sp macro="" textlink="">
      <xdr:nvSpPr>
        <xdr:cNvPr id="708" name="テキスト ボックス 707"/>
        <xdr:cNvSpPr txBox="1"/>
      </xdr:nvSpPr>
      <xdr:spPr>
        <a:xfrm>
          <a:off x="12579428" y="1696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113091</xdr:rowOff>
    </xdr:from>
    <xdr:to>
      <xdr:col>116</xdr:col>
      <xdr:colOff>63500</xdr:colOff>
      <xdr:row>38</xdr:row>
      <xdr:rowOff>139700</xdr:rowOff>
    </xdr:to>
    <xdr:cxnSp macro="">
      <xdr:nvCxnSpPr>
        <xdr:cNvPr id="735" name="直線コネクタ 734"/>
        <xdr:cNvCxnSpPr/>
      </xdr:nvCxnSpPr>
      <xdr:spPr>
        <a:xfrm>
          <a:off x="21323300" y="6628191"/>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6" name="投資及び出資金平均値テキスト"/>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89179</xdr:rowOff>
    </xdr:from>
    <xdr:to>
      <xdr:col>111</xdr:col>
      <xdr:colOff>177800</xdr:colOff>
      <xdr:row>38</xdr:row>
      <xdr:rowOff>113091</xdr:rowOff>
    </xdr:to>
    <xdr:cxnSp macro="">
      <xdr:nvCxnSpPr>
        <xdr:cNvPr id="738" name="直線コネクタ 737"/>
        <xdr:cNvCxnSpPr/>
      </xdr:nvCxnSpPr>
      <xdr:spPr>
        <a:xfrm>
          <a:off x="20434300" y="6604279"/>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0" name="テキスト ボックス 739"/>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67188</xdr:rowOff>
    </xdr:from>
    <xdr:to>
      <xdr:col>107</xdr:col>
      <xdr:colOff>50800</xdr:colOff>
      <xdr:row>38</xdr:row>
      <xdr:rowOff>89179</xdr:rowOff>
    </xdr:to>
    <xdr:cxnSp macro="">
      <xdr:nvCxnSpPr>
        <xdr:cNvPr id="741" name="直線コネクタ 740"/>
        <xdr:cNvCxnSpPr/>
      </xdr:nvCxnSpPr>
      <xdr:spPr>
        <a:xfrm>
          <a:off x="19545300" y="6582288"/>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3" name="テキスト ボックス 742"/>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53380</xdr:rowOff>
    </xdr:from>
    <xdr:to>
      <xdr:col>102</xdr:col>
      <xdr:colOff>114300</xdr:colOff>
      <xdr:row>38</xdr:row>
      <xdr:rowOff>67188</xdr:rowOff>
    </xdr:to>
    <xdr:cxnSp macro="">
      <xdr:nvCxnSpPr>
        <xdr:cNvPr id="744" name="直線コネクタ 743"/>
        <xdr:cNvCxnSpPr/>
      </xdr:nvCxnSpPr>
      <xdr:spPr>
        <a:xfrm>
          <a:off x="18656300" y="6568480"/>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6" name="テキスト ボックス 745"/>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62291</xdr:rowOff>
    </xdr:from>
    <xdr:to>
      <xdr:col>112</xdr:col>
      <xdr:colOff>38100</xdr:colOff>
      <xdr:row>38</xdr:row>
      <xdr:rowOff>163891</xdr:rowOff>
    </xdr:to>
    <xdr:sp macro="" textlink="">
      <xdr:nvSpPr>
        <xdr:cNvPr id="756" name="楕円 755"/>
        <xdr:cNvSpPr/>
      </xdr:nvSpPr>
      <xdr:spPr>
        <a:xfrm>
          <a:off x="21272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155018</xdr:rowOff>
    </xdr:from>
    <xdr:ext cx="378565" cy="259045"/>
    <xdr:sp macro="" textlink="">
      <xdr:nvSpPr>
        <xdr:cNvPr id="757" name="テキスト ボックス 756"/>
        <xdr:cNvSpPr txBox="1"/>
      </xdr:nvSpPr>
      <xdr:spPr>
        <a:xfrm>
          <a:off x="2113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38379</xdr:rowOff>
    </xdr:from>
    <xdr:to>
      <xdr:col>107</xdr:col>
      <xdr:colOff>101600</xdr:colOff>
      <xdr:row>38</xdr:row>
      <xdr:rowOff>139979</xdr:rowOff>
    </xdr:to>
    <xdr:sp macro="" textlink="">
      <xdr:nvSpPr>
        <xdr:cNvPr id="758" name="楕円 757"/>
        <xdr:cNvSpPr/>
      </xdr:nvSpPr>
      <xdr:spPr>
        <a:xfrm>
          <a:off x="20383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131106</xdr:rowOff>
    </xdr:from>
    <xdr:ext cx="469744" cy="259045"/>
    <xdr:sp macro="" textlink="">
      <xdr:nvSpPr>
        <xdr:cNvPr id="759" name="テキスト ボックス 758"/>
        <xdr:cNvSpPr txBox="1"/>
      </xdr:nvSpPr>
      <xdr:spPr>
        <a:xfrm>
          <a:off x="20199428" y="66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16388</xdr:rowOff>
    </xdr:from>
    <xdr:to>
      <xdr:col>102</xdr:col>
      <xdr:colOff>165100</xdr:colOff>
      <xdr:row>38</xdr:row>
      <xdr:rowOff>117988</xdr:rowOff>
    </xdr:to>
    <xdr:sp macro="" textlink="">
      <xdr:nvSpPr>
        <xdr:cNvPr id="760" name="楕円 759"/>
        <xdr:cNvSpPr/>
      </xdr:nvSpPr>
      <xdr:spPr>
        <a:xfrm>
          <a:off x="194945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109115</xdr:rowOff>
    </xdr:from>
    <xdr:ext cx="469744" cy="259045"/>
    <xdr:sp macro="" textlink="">
      <xdr:nvSpPr>
        <xdr:cNvPr id="761" name="テキスト ボックス 760"/>
        <xdr:cNvSpPr txBox="1"/>
      </xdr:nvSpPr>
      <xdr:spPr>
        <a:xfrm>
          <a:off x="19310428" y="662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2580</xdr:rowOff>
    </xdr:from>
    <xdr:to>
      <xdr:col>98</xdr:col>
      <xdr:colOff>38100</xdr:colOff>
      <xdr:row>38</xdr:row>
      <xdr:rowOff>104180</xdr:rowOff>
    </xdr:to>
    <xdr:sp macro="" textlink="">
      <xdr:nvSpPr>
        <xdr:cNvPr id="762" name="楕円 761"/>
        <xdr:cNvSpPr/>
      </xdr:nvSpPr>
      <xdr:spPr>
        <a:xfrm>
          <a:off x="18605500" y="65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95307</xdr:rowOff>
    </xdr:from>
    <xdr:ext cx="469744" cy="259045"/>
    <xdr:sp macro="" textlink="">
      <xdr:nvSpPr>
        <xdr:cNvPr id="763" name="テキスト ボックス 762"/>
        <xdr:cNvSpPr txBox="1"/>
      </xdr:nvSpPr>
      <xdr:spPr>
        <a:xfrm>
          <a:off x="18421428" y="66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52694</xdr:rowOff>
    </xdr:from>
    <xdr:to>
      <xdr:col>116</xdr:col>
      <xdr:colOff>63500</xdr:colOff>
      <xdr:row>58</xdr:row>
      <xdr:rowOff>62616</xdr:rowOff>
    </xdr:to>
    <xdr:cxnSp macro="">
      <xdr:nvCxnSpPr>
        <xdr:cNvPr id="790" name="直線コネクタ 789"/>
        <xdr:cNvCxnSpPr/>
      </xdr:nvCxnSpPr>
      <xdr:spPr>
        <a:xfrm>
          <a:off x="21323300" y="9996794"/>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52694</xdr:rowOff>
    </xdr:from>
    <xdr:to>
      <xdr:col>111</xdr:col>
      <xdr:colOff>177800</xdr:colOff>
      <xdr:row>58</xdr:row>
      <xdr:rowOff>54524</xdr:rowOff>
    </xdr:to>
    <xdr:cxnSp macro="">
      <xdr:nvCxnSpPr>
        <xdr:cNvPr id="793" name="直線コネクタ 792"/>
        <xdr:cNvCxnSpPr/>
      </xdr:nvCxnSpPr>
      <xdr:spPr>
        <a:xfrm flipV="1">
          <a:off x="20434300" y="999679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5" name="テキスト ボックス 794"/>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11592</xdr:rowOff>
    </xdr:from>
    <xdr:to>
      <xdr:col>107</xdr:col>
      <xdr:colOff>50800</xdr:colOff>
      <xdr:row>58</xdr:row>
      <xdr:rowOff>54524</xdr:rowOff>
    </xdr:to>
    <xdr:cxnSp macro="">
      <xdr:nvCxnSpPr>
        <xdr:cNvPr id="796" name="直線コネクタ 795"/>
        <xdr:cNvCxnSpPr/>
      </xdr:nvCxnSpPr>
      <xdr:spPr>
        <a:xfrm>
          <a:off x="19545300" y="9955692"/>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8" name="テキスト ボックス 797"/>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11592</xdr:rowOff>
    </xdr:from>
    <xdr:to>
      <xdr:col>102</xdr:col>
      <xdr:colOff>114300</xdr:colOff>
      <xdr:row>58</xdr:row>
      <xdr:rowOff>12553</xdr:rowOff>
    </xdr:to>
    <xdr:cxnSp macro="">
      <xdr:nvCxnSpPr>
        <xdr:cNvPr id="799" name="直線コネクタ 798"/>
        <xdr:cNvCxnSpPr/>
      </xdr:nvCxnSpPr>
      <xdr:spPr>
        <a:xfrm flipV="1">
          <a:off x="18656300" y="995569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65590</xdr:rowOff>
    </xdr:from>
    <xdr:ext cx="469744" cy="259045"/>
    <xdr:sp macro="" textlink="">
      <xdr:nvSpPr>
        <xdr:cNvPr id="801" name="テキスト ボックス 800"/>
        <xdr:cNvSpPr txBox="1"/>
      </xdr:nvSpPr>
      <xdr:spPr>
        <a:xfrm>
          <a:off x="19310428" y="100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3" name="テキスト ボックス 802"/>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11816</xdr:rowOff>
    </xdr:from>
    <xdr:to>
      <xdr:col>116</xdr:col>
      <xdr:colOff>114300</xdr:colOff>
      <xdr:row>58</xdr:row>
      <xdr:rowOff>113416</xdr:rowOff>
    </xdr:to>
    <xdr:sp macro="" textlink="">
      <xdr:nvSpPr>
        <xdr:cNvPr id="809" name="楕円 808"/>
        <xdr:cNvSpPr/>
      </xdr:nvSpPr>
      <xdr:spPr>
        <a:xfrm>
          <a:off x="22110700" y="99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108429</xdr:rowOff>
    </xdr:from>
    <xdr:ext cx="469744" cy="259045"/>
    <xdr:sp macro="" textlink="">
      <xdr:nvSpPr>
        <xdr:cNvPr id="810" name="貸付金該当値テキスト"/>
        <xdr:cNvSpPr txBox="1"/>
      </xdr:nvSpPr>
      <xdr:spPr>
        <a:xfrm>
          <a:off x="22212300" y="988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1894</xdr:rowOff>
    </xdr:from>
    <xdr:to>
      <xdr:col>112</xdr:col>
      <xdr:colOff>38100</xdr:colOff>
      <xdr:row>58</xdr:row>
      <xdr:rowOff>103494</xdr:rowOff>
    </xdr:to>
    <xdr:sp macro="" textlink="">
      <xdr:nvSpPr>
        <xdr:cNvPr id="811" name="楕円 810"/>
        <xdr:cNvSpPr/>
      </xdr:nvSpPr>
      <xdr:spPr>
        <a:xfrm>
          <a:off x="21272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94621</xdr:rowOff>
    </xdr:from>
    <xdr:ext cx="469744" cy="259045"/>
    <xdr:sp macro="" textlink="">
      <xdr:nvSpPr>
        <xdr:cNvPr id="812" name="テキスト ボックス 811"/>
        <xdr:cNvSpPr txBox="1"/>
      </xdr:nvSpPr>
      <xdr:spPr>
        <a:xfrm>
          <a:off x="21088428" y="100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3724</xdr:rowOff>
    </xdr:from>
    <xdr:to>
      <xdr:col>107</xdr:col>
      <xdr:colOff>101600</xdr:colOff>
      <xdr:row>58</xdr:row>
      <xdr:rowOff>105324</xdr:rowOff>
    </xdr:to>
    <xdr:sp macro="" textlink="">
      <xdr:nvSpPr>
        <xdr:cNvPr id="813" name="楕円 812"/>
        <xdr:cNvSpPr/>
      </xdr:nvSpPr>
      <xdr:spPr>
        <a:xfrm>
          <a:off x="20383500" y="99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96451</xdr:rowOff>
    </xdr:from>
    <xdr:ext cx="469744" cy="259045"/>
    <xdr:sp macro="" textlink="">
      <xdr:nvSpPr>
        <xdr:cNvPr id="814" name="テキスト ボックス 813"/>
        <xdr:cNvSpPr txBox="1"/>
      </xdr:nvSpPr>
      <xdr:spPr>
        <a:xfrm>
          <a:off x="20199428" y="1004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132242</xdr:rowOff>
    </xdr:from>
    <xdr:to>
      <xdr:col>102</xdr:col>
      <xdr:colOff>165100</xdr:colOff>
      <xdr:row>58</xdr:row>
      <xdr:rowOff>62392</xdr:rowOff>
    </xdr:to>
    <xdr:sp macro="" textlink="">
      <xdr:nvSpPr>
        <xdr:cNvPr id="815" name="楕円 814"/>
        <xdr:cNvSpPr/>
      </xdr:nvSpPr>
      <xdr:spPr>
        <a:xfrm>
          <a:off x="194945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78919</xdr:rowOff>
    </xdr:from>
    <xdr:ext cx="469744" cy="259045"/>
    <xdr:sp macro="" textlink="">
      <xdr:nvSpPr>
        <xdr:cNvPr id="816" name="テキスト ボックス 815"/>
        <xdr:cNvSpPr txBox="1"/>
      </xdr:nvSpPr>
      <xdr:spPr>
        <a:xfrm>
          <a:off x="19310428" y="968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133203</xdr:rowOff>
    </xdr:from>
    <xdr:to>
      <xdr:col>98</xdr:col>
      <xdr:colOff>38100</xdr:colOff>
      <xdr:row>58</xdr:row>
      <xdr:rowOff>63353</xdr:rowOff>
    </xdr:to>
    <xdr:sp macro="" textlink="">
      <xdr:nvSpPr>
        <xdr:cNvPr id="817" name="楕円 816"/>
        <xdr:cNvSpPr/>
      </xdr:nvSpPr>
      <xdr:spPr>
        <a:xfrm>
          <a:off x="18605500" y="99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54480</xdr:rowOff>
    </xdr:from>
    <xdr:ext cx="469744" cy="259045"/>
    <xdr:sp macro="" textlink="">
      <xdr:nvSpPr>
        <xdr:cNvPr id="818" name="テキスト ボックス 817"/>
        <xdr:cNvSpPr txBox="1"/>
      </xdr:nvSpPr>
      <xdr:spPr>
        <a:xfrm>
          <a:off x="18421428" y="999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158197</xdr:rowOff>
    </xdr:from>
    <xdr:to>
      <xdr:col>116</xdr:col>
      <xdr:colOff>63500</xdr:colOff>
      <xdr:row>75</xdr:row>
      <xdr:rowOff>3645</xdr:rowOff>
    </xdr:to>
    <xdr:cxnSp macro="">
      <xdr:nvCxnSpPr>
        <xdr:cNvPr id="848" name="直線コネクタ 847"/>
        <xdr:cNvCxnSpPr/>
      </xdr:nvCxnSpPr>
      <xdr:spPr>
        <a:xfrm>
          <a:off x="21323300" y="12845497"/>
          <a:ext cx="8382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9" name="繰出金平均値テキスト"/>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158197</xdr:rowOff>
    </xdr:from>
    <xdr:to>
      <xdr:col>111</xdr:col>
      <xdr:colOff>177800</xdr:colOff>
      <xdr:row>75</xdr:row>
      <xdr:rowOff>31877</xdr:rowOff>
    </xdr:to>
    <xdr:cxnSp macro="">
      <xdr:nvCxnSpPr>
        <xdr:cNvPr id="851" name="直線コネクタ 850"/>
        <xdr:cNvCxnSpPr/>
      </xdr:nvCxnSpPr>
      <xdr:spPr>
        <a:xfrm flipV="1">
          <a:off x="20434300" y="12845497"/>
          <a:ext cx="889000" cy="4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85120</xdr:rowOff>
    </xdr:from>
    <xdr:ext cx="534377" cy="259045"/>
    <xdr:sp macro="" textlink="">
      <xdr:nvSpPr>
        <xdr:cNvPr id="853" name="テキスト ボックス 852"/>
        <xdr:cNvSpPr txBox="1"/>
      </xdr:nvSpPr>
      <xdr:spPr>
        <a:xfrm>
          <a:off x="21056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22143</xdr:rowOff>
    </xdr:from>
    <xdr:to>
      <xdr:col>107</xdr:col>
      <xdr:colOff>50800</xdr:colOff>
      <xdr:row>75</xdr:row>
      <xdr:rowOff>31877</xdr:rowOff>
    </xdr:to>
    <xdr:cxnSp macro="">
      <xdr:nvCxnSpPr>
        <xdr:cNvPr id="854" name="直線コネクタ 853"/>
        <xdr:cNvCxnSpPr/>
      </xdr:nvCxnSpPr>
      <xdr:spPr>
        <a:xfrm>
          <a:off x="19545300" y="12880893"/>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6" name="テキスト ボックス 855"/>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22143</xdr:rowOff>
    </xdr:from>
    <xdr:to>
      <xdr:col>102</xdr:col>
      <xdr:colOff>114300</xdr:colOff>
      <xdr:row>75</xdr:row>
      <xdr:rowOff>37020</xdr:rowOff>
    </xdr:to>
    <xdr:cxnSp macro="">
      <xdr:nvCxnSpPr>
        <xdr:cNvPr id="857" name="直線コネクタ 856"/>
        <xdr:cNvCxnSpPr/>
      </xdr:nvCxnSpPr>
      <xdr:spPr>
        <a:xfrm flipV="1">
          <a:off x="18656300" y="12880893"/>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9" name="テキスト ボックス 858"/>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1" name="テキスト ボックス 860"/>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124295</xdr:rowOff>
    </xdr:from>
    <xdr:to>
      <xdr:col>116</xdr:col>
      <xdr:colOff>114300</xdr:colOff>
      <xdr:row>75</xdr:row>
      <xdr:rowOff>54445</xdr:rowOff>
    </xdr:to>
    <xdr:sp macro="" textlink="">
      <xdr:nvSpPr>
        <xdr:cNvPr id="867" name="楕円 866"/>
        <xdr:cNvSpPr/>
      </xdr:nvSpPr>
      <xdr:spPr>
        <a:xfrm>
          <a:off x="22110700" y="128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147172</xdr:rowOff>
    </xdr:from>
    <xdr:ext cx="534377" cy="259045"/>
    <xdr:sp macro="" textlink="">
      <xdr:nvSpPr>
        <xdr:cNvPr id="868" name="繰出金該当値テキスト"/>
        <xdr:cNvSpPr txBox="1"/>
      </xdr:nvSpPr>
      <xdr:spPr>
        <a:xfrm>
          <a:off x="22212300" y="1266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107397</xdr:rowOff>
    </xdr:from>
    <xdr:to>
      <xdr:col>112</xdr:col>
      <xdr:colOff>38100</xdr:colOff>
      <xdr:row>75</xdr:row>
      <xdr:rowOff>37547</xdr:rowOff>
    </xdr:to>
    <xdr:sp macro="" textlink="">
      <xdr:nvSpPr>
        <xdr:cNvPr id="869" name="楕円 868"/>
        <xdr:cNvSpPr/>
      </xdr:nvSpPr>
      <xdr:spPr>
        <a:xfrm>
          <a:off x="21272500" y="12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54074</xdr:rowOff>
    </xdr:from>
    <xdr:ext cx="534377" cy="259045"/>
    <xdr:sp macro="" textlink="">
      <xdr:nvSpPr>
        <xdr:cNvPr id="870" name="テキスト ボックス 869"/>
        <xdr:cNvSpPr txBox="1"/>
      </xdr:nvSpPr>
      <xdr:spPr>
        <a:xfrm>
          <a:off x="21056111" y="125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152527</xdr:rowOff>
    </xdr:from>
    <xdr:to>
      <xdr:col>107</xdr:col>
      <xdr:colOff>101600</xdr:colOff>
      <xdr:row>75</xdr:row>
      <xdr:rowOff>82677</xdr:rowOff>
    </xdr:to>
    <xdr:sp macro="" textlink="">
      <xdr:nvSpPr>
        <xdr:cNvPr id="871" name="楕円 870"/>
        <xdr:cNvSpPr/>
      </xdr:nvSpPr>
      <xdr:spPr>
        <a:xfrm>
          <a:off x="20383500" y="128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73804</xdr:rowOff>
    </xdr:from>
    <xdr:ext cx="534377" cy="259045"/>
    <xdr:sp macro="" textlink="">
      <xdr:nvSpPr>
        <xdr:cNvPr id="872" name="テキスト ボックス 871"/>
        <xdr:cNvSpPr txBox="1"/>
      </xdr:nvSpPr>
      <xdr:spPr>
        <a:xfrm>
          <a:off x="20167111" y="129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142793</xdr:rowOff>
    </xdr:from>
    <xdr:to>
      <xdr:col>102</xdr:col>
      <xdr:colOff>165100</xdr:colOff>
      <xdr:row>75</xdr:row>
      <xdr:rowOff>72943</xdr:rowOff>
    </xdr:to>
    <xdr:sp macro="" textlink="">
      <xdr:nvSpPr>
        <xdr:cNvPr id="873" name="楕円 872"/>
        <xdr:cNvSpPr/>
      </xdr:nvSpPr>
      <xdr:spPr>
        <a:xfrm>
          <a:off x="19494500" y="128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89470</xdr:rowOff>
    </xdr:from>
    <xdr:ext cx="534377" cy="259045"/>
    <xdr:sp macro="" textlink="">
      <xdr:nvSpPr>
        <xdr:cNvPr id="874" name="テキスト ボックス 873"/>
        <xdr:cNvSpPr txBox="1"/>
      </xdr:nvSpPr>
      <xdr:spPr>
        <a:xfrm>
          <a:off x="19278111" y="126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157670</xdr:rowOff>
    </xdr:from>
    <xdr:to>
      <xdr:col>98</xdr:col>
      <xdr:colOff>38100</xdr:colOff>
      <xdr:row>75</xdr:row>
      <xdr:rowOff>87820</xdr:rowOff>
    </xdr:to>
    <xdr:sp macro="" textlink="">
      <xdr:nvSpPr>
        <xdr:cNvPr id="875" name="楕円 874"/>
        <xdr:cNvSpPr/>
      </xdr:nvSpPr>
      <xdr:spPr>
        <a:xfrm>
          <a:off x="18605500" y="128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78947</xdr:rowOff>
    </xdr:from>
    <xdr:ext cx="534377" cy="259045"/>
    <xdr:sp macro="" textlink="">
      <xdr:nvSpPr>
        <xdr:cNvPr id="876" name="テキスト ボックス 875"/>
        <xdr:cNvSpPr txBox="1"/>
      </xdr:nvSpPr>
      <xdr:spPr>
        <a:xfrm>
          <a:off x="18389111" y="129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・公債費は住民一人当たり</a:t>
          </a:r>
          <a:r>
            <a:rPr kumimoji="1" lang="en-US" altLang="ja-JP" sz="1200">
              <a:solidFill>
                <a:schemeClr val="dk1"/>
              </a:solidFill>
              <a:effectLst/>
              <a:latin typeface="+mn-lt"/>
              <a:ea typeface="+mn-ea"/>
              <a:cs typeface="+mn-cs"/>
            </a:rPr>
            <a:t>76,335</a:t>
          </a:r>
          <a:r>
            <a:rPr kumimoji="1" lang="ja-JP" altLang="ja-JP" sz="1200">
              <a:solidFill>
                <a:schemeClr val="dk1"/>
              </a:solidFill>
              <a:effectLst/>
              <a:latin typeface="+mn-lt"/>
              <a:ea typeface="+mn-ea"/>
              <a:cs typeface="+mn-cs"/>
            </a:rPr>
            <a:t>円となっており、全国平均、県平均及び、類似団体平均と比較して一人当たりのコストが非常に高い状況となっており、増加傾向にある。これは、平成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年度にかけて実施された、幼稚園、小・中学校の第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次統合に係る教育施設適正配置事業で発行した地方債の償還によるものであり、令和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年度までは公債費が</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億円を超える見通しとなっている。このため、</a:t>
          </a:r>
          <a:r>
            <a:rPr kumimoji="1" lang="ja-JP" altLang="ja-JP" sz="1200" baseline="0">
              <a:solidFill>
                <a:schemeClr val="dk1"/>
              </a:solidFill>
              <a:effectLst/>
              <a:latin typeface="+mn-lt"/>
              <a:ea typeface="+mn-ea"/>
              <a:cs typeface="+mn-cs"/>
            </a:rPr>
            <a:t>起債額の上限設定により公債費の縮減に努めていく。</a:t>
          </a:r>
          <a:endParaRPr lang="ja-JP" altLang="ja-JP" sz="16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物件</a:t>
          </a:r>
          <a:r>
            <a:rPr kumimoji="1" lang="ja-JP" altLang="ja-JP" sz="1200">
              <a:solidFill>
                <a:schemeClr val="dk1"/>
              </a:solidFill>
              <a:effectLst/>
              <a:latin typeface="+mn-lt"/>
              <a:ea typeface="+mn-ea"/>
              <a:cs typeface="+mn-cs"/>
            </a:rPr>
            <a:t>費は住民一人当たり</a:t>
          </a:r>
          <a:r>
            <a:rPr kumimoji="1" lang="en-US" altLang="ja-JP" sz="1200">
              <a:solidFill>
                <a:schemeClr val="dk1"/>
              </a:solidFill>
              <a:effectLst/>
              <a:latin typeface="+mn-lt"/>
              <a:ea typeface="+mn-ea"/>
              <a:cs typeface="+mn-cs"/>
            </a:rPr>
            <a:t>72,686</a:t>
          </a:r>
          <a:r>
            <a:rPr kumimoji="1" lang="ja-JP" altLang="ja-JP" sz="1200">
              <a:solidFill>
                <a:schemeClr val="dk1"/>
              </a:solidFill>
              <a:effectLst/>
              <a:latin typeface="+mn-lt"/>
              <a:ea typeface="+mn-ea"/>
              <a:cs typeface="+mn-cs"/>
            </a:rPr>
            <a:t>円となっており、全国平均、県平均及び、類似団体平均と比較して一人当たりのコストが低い状況となっている。これは、財政健全化の取組により必要最小限の</a:t>
          </a:r>
          <a:r>
            <a:rPr kumimoji="1" lang="ja-JP" altLang="en-US" sz="1200">
              <a:solidFill>
                <a:schemeClr val="dk1"/>
              </a:solidFill>
              <a:effectLst/>
              <a:latin typeface="+mn-lt"/>
              <a:ea typeface="+mn-ea"/>
              <a:cs typeface="+mn-cs"/>
            </a:rPr>
            <a:t>事業内容</a:t>
          </a:r>
          <a:r>
            <a:rPr kumimoji="1" lang="ja-JP" altLang="ja-JP" sz="1200">
              <a:solidFill>
                <a:schemeClr val="dk1"/>
              </a:solidFill>
              <a:effectLst/>
              <a:latin typeface="+mn-lt"/>
              <a:ea typeface="+mn-ea"/>
              <a:cs typeface="+mn-cs"/>
            </a:rPr>
            <a:t>に留めていたことによるものであるが、令和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新型コロナウイルスへの対応を</a:t>
          </a:r>
          <a:r>
            <a:rPr kumimoji="1" lang="ja-JP" altLang="ja-JP" sz="1200">
              <a:solidFill>
                <a:schemeClr val="dk1"/>
              </a:solidFill>
              <a:effectLst/>
              <a:latin typeface="+mn-lt"/>
              <a:ea typeface="+mn-ea"/>
              <a:cs typeface="+mn-cs"/>
            </a:rPr>
            <a:t>補正予算により</a:t>
          </a:r>
          <a:r>
            <a:rPr kumimoji="1" lang="ja-JP" altLang="en-US" sz="1200">
              <a:solidFill>
                <a:schemeClr val="dk1"/>
              </a:solidFill>
              <a:effectLst/>
              <a:latin typeface="+mn-lt"/>
              <a:ea typeface="+mn-ea"/>
              <a:cs typeface="+mn-cs"/>
            </a:rPr>
            <a:t>実施</a:t>
          </a:r>
          <a:r>
            <a:rPr kumimoji="1" lang="ja-JP" altLang="ja-JP" sz="1200">
              <a:solidFill>
                <a:schemeClr val="dk1"/>
              </a:solidFill>
              <a:effectLst/>
              <a:latin typeface="+mn-lt"/>
              <a:ea typeface="+mn-ea"/>
              <a:cs typeface="+mn-cs"/>
            </a:rPr>
            <a:t>したことにより、前年度から微増となっている。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・普通建設事業費は</a:t>
          </a:r>
          <a:r>
            <a:rPr kumimoji="1" lang="ja-JP" altLang="ja-JP" sz="1200" b="0" i="0" u="none" strike="noStrike" kern="0" cap="none" spc="0" normalizeH="0" baseline="0" noProof="0">
              <a:ln>
                <a:noFill/>
              </a:ln>
              <a:solidFill>
                <a:prstClr val="black"/>
              </a:solidFill>
              <a:effectLst/>
              <a:uLnTx/>
              <a:uFillTx/>
              <a:latin typeface="+mn-lt"/>
              <a:ea typeface="+mn-ea"/>
              <a:cs typeface="+mn-cs"/>
            </a:rPr>
            <a:t>住民一人当たり</a:t>
          </a:r>
          <a:r>
            <a:rPr kumimoji="1" lang="en-US" altLang="ja-JP" sz="1200" b="0" i="0" u="none" strike="noStrike" kern="0" cap="none" spc="0" normalizeH="0" baseline="0" noProof="0">
              <a:ln>
                <a:noFill/>
              </a:ln>
              <a:solidFill>
                <a:prstClr val="black"/>
              </a:solidFill>
              <a:effectLst/>
              <a:uLnTx/>
              <a:uFillTx/>
              <a:latin typeface="+mn-lt"/>
              <a:ea typeface="+mn-ea"/>
              <a:cs typeface="+mn-cs"/>
            </a:rPr>
            <a:t>39,506</a:t>
          </a:r>
          <a:r>
            <a:rPr kumimoji="1" lang="ja-JP" altLang="ja-JP" sz="1200" b="0" i="0" u="none" strike="noStrike" kern="0" cap="none" spc="0" normalizeH="0" baseline="0" noProof="0">
              <a:ln>
                <a:noFill/>
              </a:ln>
              <a:solidFill>
                <a:prstClr val="black"/>
              </a:solidFill>
              <a:effectLst/>
              <a:uLnTx/>
              <a:uFillTx/>
              <a:latin typeface="+mn-lt"/>
              <a:ea typeface="+mn-ea"/>
              <a:cs typeface="+mn-cs"/>
            </a:rPr>
            <a:t>円となっており、全国平均、県平均及び、類似団体平均と比較して一人当たりのコストが低い状況となっている。これは、財政健全化の取組により必要最小限の</a:t>
          </a:r>
          <a:r>
            <a:rPr kumimoji="1" lang="ja-JP" altLang="en-US" sz="1200" b="0" i="0" u="none" strike="noStrike" kern="0" cap="none" spc="0" normalizeH="0" baseline="0" noProof="0">
              <a:ln>
                <a:noFill/>
              </a:ln>
              <a:solidFill>
                <a:prstClr val="black"/>
              </a:solidFill>
              <a:effectLst/>
              <a:uLnTx/>
              <a:uFillTx/>
              <a:latin typeface="+mn-lt"/>
              <a:ea typeface="+mn-ea"/>
              <a:cs typeface="+mn-cs"/>
            </a:rPr>
            <a:t>修繕等</a:t>
          </a:r>
          <a:r>
            <a:rPr kumimoji="1" lang="ja-JP" altLang="ja-JP" sz="1200" b="0" i="0" u="none" strike="noStrike" kern="0" cap="none" spc="0" normalizeH="0" baseline="0" noProof="0">
              <a:ln>
                <a:noFill/>
              </a:ln>
              <a:solidFill>
                <a:prstClr val="black"/>
              </a:solidFill>
              <a:effectLst/>
              <a:uLnTx/>
              <a:uFillTx/>
              <a:latin typeface="+mn-lt"/>
              <a:ea typeface="+mn-ea"/>
              <a:cs typeface="+mn-cs"/>
            </a:rPr>
            <a:t>に留めていたことによるものであるが、令和</a:t>
          </a:r>
          <a:r>
            <a:rPr kumimoji="1" lang="ja-JP" altLang="en-US" sz="1200" b="0" i="0" u="none" strike="noStrike" kern="0" cap="none" spc="0" normalizeH="0" baseline="0" noProof="0">
              <a:ln>
                <a:noFill/>
              </a:ln>
              <a:solidFill>
                <a:prstClr val="black"/>
              </a:solidFill>
              <a:effectLst/>
              <a:uLnTx/>
              <a:uFillTx/>
              <a:latin typeface="+mn-lt"/>
              <a:ea typeface="+mn-ea"/>
              <a:cs typeface="+mn-cs"/>
            </a:rPr>
            <a:t>２</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200" b="0" i="0" u="none" strike="noStrike" kern="0" cap="none" spc="0" normalizeH="0" baseline="0" noProof="0">
              <a:ln>
                <a:noFill/>
              </a:ln>
              <a:solidFill>
                <a:prstClr val="black"/>
              </a:solidFill>
              <a:effectLst/>
              <a:uLnTx/>
              <a:uFillTx/>
              <a:latin typeface="+mn-lt"/>
              <a:ea typeface="+mn-ea"/>
              <a:cs typeface="+mn-cs"/>
            </a:rPr>
            <a:t>新型コロナウイルス対策として、換気機能を付与する工事等を実施</a:t>
          </a:r>
          <a:r>
            <a:rPr kumimoji="1" lang="ja-JP" altLang="ja-JP" sz="1200" b="0" i="0" u="none" strike="noStrike" kern="0" cap="none" spc="0" normalizeH="0" baseline="0" noProof="0">
              <a:ln>
                <a:noFill/>
              </a:ln>
              <a:solidFill>
                <a:prstClr val="black"/>
              </a:solidFill>
              <a:effectLst/>
              <a:uLnTx/>
              <a:uFillTx/>
              <a:latin typeface="+mn-lt"/>
              <a:ea typeface="+mn-ea"/>
              <a:cs typeface="+mn-cs"/>
            </a:rPr>
            <a:t>したことにより、前年度から微増となっている。今後、施設の老朽化が進行していくことから、公共施設等総合管理計画個別施設計画に基づき、将来にわたって必要な資産の選択と維持管理を計画的に行っていく。</a:t>
          </a:r>
          <a:endParaRPr kumimoji="0" lang="ja-JP" altLang="ja-JP" sz="1600" b="0" i="0" u="none" strike="noStrike" kern="0" cap="none" spc="0" normalizeH="0" baseline="0" noProof="0">
            <a:ln>
              <a:noFill/>
            </a:ln>
            <a:solidFill>
              <a:prstClr val="black"/>
            </a:solidFill>
            <a:effectLst/>
            <a:uLnTx/>
            <a:uFillTx/>
            <a:latin typeface="+mn-lt"/>
            <a:cs typeface="+mn-cs"/>
          </a:endParaRPr>
        </a:p>
        <a:p>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15,296
91.59
9,615,138
9,159,943
371,250
5,092,263
7,840,516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142367</xdr:rowOff>
    </xdr:from>
    <xdr:to>
      <xdr:col>24</xdr:col>
      <xdr:colOff>63500</xdr:colOff>
      <xdr:row>35</xdr:row>
      <xdr:rowOff>163703</xdr:rowOff>
    </xdr:to>
    <xdr:cxnSp macro="">
      <xdr:nvCxnSpPr>
        <xdr:cNvPr id="61" name="直線コネクタ 60"/>
        <xdr:cNvCxnSpPr/>
      </xdr:nvCxnSpPr>
      <xdr:spPr>
        <a:xfrm>
          <a:off x="3797300" y="5800217"/>
          <a:ext cx="838200" cy="3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120269</xdr:rowOff>
    </xdr:from>
    <xdr:to>
      <xdr:col>19</xdr:col>
      <xdr:colOff>177800</xdr:colOff>
      <xdr:row>33</xdr:row>
      <xdr:rowOff>142367</xdr:rowOff>
    </xdr:to>
    <xdr:cxnSp macro="">
      <xdr:nvCxnSpPr>
        <xdr:cNvPr id="64" name="直線コネクタ 63"/>
        <xdr:cNvCxnSpPr/>
      </xdr:nvCxnSpPr>
      <xdr:spPr>
        <a:xfrm>
          <a:off x="2908300" y="577811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120269</xdr:rowOff>
    </xdr:from>
    <xdr:to>
      <xdr:col>15</xdr:col>
      <xdr:colOff>50800</xdr:colOff>
      <xdr:row>33</xdr:row>
      <xdr:rowOff>145034</xdr:rowOff>
    </xdr:to>
    <xdr:cxnSp macro="">
      <xdr:nvCxnSpPr>
        <xdr:cNvPr id="67" name="直線コネクタ 66"/>
        <xdr:cNvCxnSpPr/>
      </xdr:nvCxnSpPr>
      <xdr:spPr>
        <a:xfrm flipV="1">
          <a:off x="2019300" y="577811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145034</xdr:rowOff>
    </xdr:from>
    <xdr:to>
      <xdr:col>10</xdr:col>
      <xdr:colOff>114300</xdr:colOff>
      <xdr:row>33</xdr:row>
      <xdr:rowOff>167894</xdr:rowOff>
    </xdr:to>
    <xdr:cxnSp macro="">
      <xdr:nvCxnSpPr>
        <xdr:cNvPr id="70" name="直線コネクタ 69"/>
        <xdr:cNvCxnSpPr/>
      </xdr:nvCxnSpPr>
      <xdr:spPr>
        <a:xfrm flipV="1">
          <a:off x="1130300" y="5802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123334</xdr:rowOff>
    </xdr:from>
    <xdr:ext cx="469744" cy="259045"/>
    <xdr:sp macro="" textlink="">
      <xdr:nvSpPr>
        <xdr:cNvPr id="74" name="テキスト ボックス 73"/>
        <xdr:cNvSpPr txBox="1"/>
      </xdr:nvSpPr>
      <xdr:spPr>
        <a:xfrm>
          <a:off x="895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112903</xdr:rowOff>
    </xdr:from>
    <xdr:to>
      <xdr:col>24</xdr:col>
      <xdr:colOff>114300</xdr:colOff>
      <xdr:row>36</xdr:row>
      <xdr:rowOff>43053</xdr:rowOff>
    </xdr:to>
    <xdr:sp macro="" textlink="">
      <xdr:nvSpPr>
        <xdr:cNvPr id="80" name="楕円 79"/>
        <xdr:cNvSpPr/>
      </xdr:nvSpPr>
      <xdr:spPr>
        <a:xfrm>
          <a:off x="45847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135780</xdr:rowOff>
    </xdr:from>
    <xdr:ext cx="469744" cy="259045"/>
    <xdr:sp macro="" textlink="">
      <xdr:nvSpPr>
        <xdr:cNvPr id="81" name="議会費該当値テキスト"/>
        <xdr:cNvSpPr txBox="1"/>
      </xdr:nvSpPr>
      <xdr:spPr>
        <a:xfrm>
          <a:off x="4686300" y="59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91567</xdr:rowOff>
    </xdr:from>
    <xdr:to>
      <xdr:col>20</xdr:col>
      <xdr:colOff>38100</xdr:colOff>
      <xdr:row>34</xdr:row>
      <xdr:rowOff>21717</xdr:rowOff>
    </xdr:to>
    <xdr:sp macro="" textlink="">
      <xdr:nvSpPr>
        <xdr:cNvPr id="82" name="楕円 81"/>
        <xdr:cNvSpPr/>
      </xdr:nvSpPr>
      <xdr:spPr>
        <a:xfrm>
          <a:off x="3746500" y="57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38244</xdr:rowOff>
    </xdr:from>
    <xdr:ext cx="469744" cy="259045"/>
    <xdr:sp macro="" textlink="">
      <xdr:nvSpPr>
        <xdr:cNvPr id="83" name="テキスト ボックス 82"/>
        <xdr:cNvSpPr txBox="1"/>
      </xdr:nvSpPr>
      <xdr:spPr>
        <a:xfrm>
          <a:off x="3562428" y="5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69469</xdr:rowOff>
    </xdr:from>
    <xdr:to>
      <xdr:col>15</xdr:col>
      <xdr:colOff>101600</xdr:colOff>
      <xdr:row>33</xdr:row>
      <xdr:rowOff>171069</xdr:rowOff>
    </xdr:to>
    <xdr:sp macro="" textlink="">
      <xdr:nvSpPr>
        <xdr:cNvPr id="84" name="楕円 83"/>
        <xdr:cNvSpPr/>
      </xdr:nvSpPr>
      <xdr:spPr>
        <a:xfrm>
          <a:off x="28575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16146</xdr:rowOff>
    </xdr:from>
    <xdr:ext cx="469744" cy="259045"/>
    <xdr:sp macro="" textlink="">
      <xdr:nvSpPr>
        <xdr:cNvPr id="85" name="テキスト ボックス 84"/>
        <xdr:cNvSpPr txBox="1"/>
      </xdr:nvSpPr>
      <xdr:spPr>
        <a:xfrm>
          <a:off x="2673428" y="55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94234</xdr:rowOff>
    </xdr:from>
    <xdr:to>
      <xdr:col>10</xdr:col>
      <xdr:colOff>165100</xdr:colOff>
      <xdr:row>34</xdr:row>
      <xdr:rowOff>24384</xdr:rowOff>
    </xdr:to>
    <xdr:sp macro="" textlink="">
      <xdr:nvSpPr>
        <xdr:cNvPr id="86" name="楕円 85"/>
        <xdr:cNvSpPr/>
      </xdr:nvSpPr>
      <xdr:spPr>
        <a:xfrm>
          <a:off x="1968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40911</xdr:rowOff>
    </xdr:from>
    <xdr:ext cx="469744" cy="259045"/>
    <xdr:sp macro="" textlink="">
      <xdr:nvSpPr>
        <xdr:cNvPr id="87" name="テキスト ボックス 86"/>
        <xdr:cNvSpPr txBox="1"/>
      </xdr:nvSpPr>
      <xdr:spPr>
        <a:xfrm>
          <a:off x="1784428"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117094</xdr:rowOff>
    </xdr:from>
    <xdr:to>
      <xdr:col>6</xdr:col>
      <xdr:colOff>38100</xdr:colOff>
      <xdr:row>34</xdr:row>
      <xdr:rowOff>47244</xdr:rowOff>
    </xdr:to>
    <xdr:sp macro="" textlink="">
      <xdr:nvSpPr>
        <xdr:cNvPr id="88" name="楕円 87"/>
        <xdr:cNvSpPr/>
      </xdr:nvSpPr>
      <xdr:spPr>
        <a:xfrm>
          <a:off x="1079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63771</xdr:rowOff>
    </xdr:from>
    <xdr:ext cx="469744" cy="259045"/>
    <xdr:sp macro="" textlink="">
      <xdr:nvSpPr>
        <xdr:cNvPr id="89" name="テキスト ボックス 88"/>
        <xdr:cNvSpPr txBox="1"/>
      </xdr:nvSpPr>
      <xdr:spPr>
        <a:xfrm>
          <a:off x="895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47908</xdr:rowOff>
    </xdr:from>
    <xdr:to>
      <xdr:col>24</xdr:col>
      <xdr:colOff>63500</xdr:colOff>
      <xdr:row>57</xdr:row>
      <xdr:rowOff>25236</xdr:rowOff>
    </xdr:to>
    <xdr:cxnSp macro="">
      <xdr:nvCxnSpPr>
        <xdr:cNvPr id="116" name="直線コネクタ 115"/>
        <xdr:cNvCxnSpPr/>
      </xdr:nvCxnSpPr>
      <xdr:spPr>
        <a:xfrm flipV="1">
          <a:off x="3797300" y="9306208"/>
          <a:ext cx="838200" cy="49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25236</xdr:rowOff>
    </xdr:from>
    <xdr:to>
      <xdr:col>19</xdr:col>
      <xdr:colOff>177800</xdr:colOff>
      <xdr:row>57</xdr:row>
      <xdr:rowOff>66649</xdr:rowOff>
    </xdr:to>
    <xdr:cxnSp macro="">
      <xdr:nvCxnSpPr>
        <xdr:cNvPr id="119" name="直線コネクタ 118"/>
        <xdr:cNvCxnSpPr/>
      </xdr:nvCxnSpPr>
      <xdr:spPr>
        <a:xfrm flipV="1">
          <a:off x="2908300" y="9797886"/>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66649</xdr:rowOff>
    </xdr:from>
    <xdr:to>
      <xdr:col>15</xdr:col>
      <xdr:colOff>50800</xdr:colOff>
      <xdr:row>57</xdr:row>
      <xdr:rowOff>72414</xdr:rowOff>
    </xdr:to>
    <xdr:cxnSp macro="">
      <xdr:nvCxnSpPr>
        <xdr:cNvPr id="122" name="直線コネクタ 121"/>
        <xdr:cNvCxnSpPr/>
      </xdr:nvCxnSpPr>
      <xdr:spPr>
        <a:xfrm flipV="1">
          <a:off x="2019300" y="9839299"/>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49216</xdr:rowOff>
    </xdr:from>
    <xdr:to>
      <xdr:col>10</xdr:col>
      <xdr:colOff>114300</xdr:colOff>
      <xdr:row>57</xdr:row>
      <xdr:rowOff>72414</xdr:rowOff>
    </xdr:to>
    <xdr:cxnSp macro="">
      <xdr:nvCxnSpPr>
        <xdr:cNvPr id="125" name="直線コネクタ 124"/>
        <xdr:cNvCxnSpPr/>
      </xdr:nvCxnSpPr>
      <xdr:spPr>
        <a:xfrm>
          <a:off x="1130300" y="9821866"/>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168558</xdr:rowOff>
    </xdr:from>
    <xdr:to>
      <xdr:col>24</xdr:col>
      <xdr:colOff>114300</xdr:colOff>
      <xdr:row>54</xdr:row>
      <xdr:rowOff>98708</xdr:rowOff>
    </xdr:to>
    <xdr:sp macro="" textlink="">
      <xdr:nvSpPr>
        <xdr:cNvPr id="135" name="楕円 134"/>
        <xdr:cNvSpPr/>
      </xdr:nvSpPr>
      <xdr:spPr>
        <a:xfrm>
          <a:off x="4584700" y="92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83485</xdr:rowOff>
    </xdr:from>
    <xdr:ext cx="599010" cy="259045"/>
    <xdr:sp macro="" textlink="">
      <xdr:nvSpPr>
        <xdr:cNvPr id="136" name="総務費該当値テキスト"/>
        <xdr:cNvSpPr txBox="1"/>
      </xdr:nvSpPr>
      <xdr:spPr>
        <a:xfrm>
          <a:off x="4686300" y="917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145886</xdr:rowOff>
    </xdr:from>
    <xdr:to>
      <xdr:col>20</xdr:col>
      <xdr:colOff>38100</xdr:colOff>
      <xdr:row>57</xdr:row>
      <xdr:rowOff>76036</xdr:rowOff>
    </xdr:to>
    <xdr:sp macro="" textlink="">
      <xdr:nvSpPr>
        <xdr:cNvPr id="137" name="楕円 136"/>
        <xdr:cNvSpPr/>
      </xdr:nvSpPr>
      <xdr:spPr>
        <a:xfrm>
          <a:off x="3746500" y="97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67163</xdr:rowOff>
    </xdr:from>
    <xdr:ext cx="534377" cy="259045"/>
    <xdr:sp macro="" textlink="">
      <xdr:nvSpPr>
        <xdr:cNvPr id="138" name="テキスト ボックス 137"/>
        <xdr:cNvSpPr txBox="1"/>
      </xdr:nvSpPr>
      <xdr:spPr>
        <a:xfrm>
          <a:off x="3530111" y="98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15849</xdr:rowOff>
    </xdr:from>
    <xdr:to>
      <xdr:col>15</xdr:col>
      <xdr:colOff>101600</xdr:colOff>
      <xdr:row>57</xdr:row>
      <xdr:rowOff>117449</xdr:rowOff>
    </xdr:to>
    <xdr:sp macro="" textlink="">
      <xdr:nvSpPr>
        <xdr:cNvPr id="139" name="楕円 138"/>
        <xdr:cNvSpPr/>
      </xdr:nvSpPr>
      <xdr:spPr>
        <a:xfrm>
          <a:off x="2857500" y="97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108576</xdr:rowOff>
    </xdr:from>
    <xdr:ext cx="534377" cy="259045"/>
    <xdr:sp macro="" textlink="">
      <xdr:nvSpPr>
        <xdr:cNvPr id="140" name="テキスト ボックス 139"/>
        <xdr:cNvSpPr txBox="1"/>
      </xdr:nvSpPr>
      <xdr:spPr>
        <a:xfrm>
          <a:off x="2641111" y="98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21614</xdr:rowOff>
    </xdr:from>
    <xdr:to>
      <xdr:col>10</xdr:col>
      <xdr:colOff>165100</xdr:colOff>
      <xdr:row>57</xdr:row>
      <xdr:rowOff>123214</xdr:rowOff>
    </xdr:to>
    <xdr:sp macro="" textlink="">
      <xdr:nvSpPr>
        <xdr:cNvPr id="141" name="楕円 140"/>
        <xdr:cNvSpPr/>
      </xdr:nvSpPr>
      <xdr:spPr>
        <a:xfrm>
          <a:off x="1968500" y="97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114341</xdr:rowOff>
    </xdr:from>
    <xdr:ext cx="534377" cy="259045"/>
    <xdr:sp macro="" textlink="">
      <xdr:nvSpPr>
        <xdr:cNvPr id="142" name="テキスト ボックス 141"/>
        <xdr:cNvSpPr txBox="1"/>
      </xdr:nvSpPr>
      <xdr:spPr>
        <a:xfrm>
          <a:off x="1752111" y="98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169866</xdr:rowOff>
    </xdr:from>
    <xdr:to>
      <xdr:col>6</xdr:col>
      <xdr:colOff>38100</xdr:colOff>
      <xdr:row>57</xdr:row>
      <xdr:rowOff>100016</xdr:rowOff>
    </xdr:to>
    <xdr:sp macro="" textlink="">
      <xdr:nvSpPr>
        <xdr:cNvPr id="143" name="楕円 142"/>
        <xdr:cNvSpPr/>
      </xdr:nvSpPr>
      <xdr:spPr>
        <a:xfrm>
          <a:off x="1079500" y="97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91143</xdr:rowOff>
    </xdr:from>
    <xdr:ext cx="534377" cy="259045"/>
    <xdr:sp macro="" textlink="">
      <xdr:nvSpPr>
        <xdr:cNvPr id="144" name="テキスト ボックス 143"/>
        <xdr:cNvSpPr txBox="1"/>
      </xdr:nvSpPr>
      <xdr:spPr>
        <a:xfrm>
          <a:off x="863111" y="98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105883</xdr:rowOff>
    </xdr:from>
    <xdr:to>
      <xdr:col>24</xdr:col>
      <xdr:colOff>63500</xdr:colOff>
      <xdr:row>77</xdr:row>
      <xdr:rowOff>144419</xdr:rowOff>
    </xdr:to>
    <xdr:cxnSp macro="">
      <xdr:nvCxnSpPr>
        <xdr:cNvPr id="176" name="直線コネクタ 175"/>
        <xdr:cNvCxnSpPr/>
      </xdr:nvCxnSpPr>
      <xdr:spPr>
        <a:xfrm flipV="1">
          <a:off x="3797300" y="13307533"/>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144419</xdr:rowOff>
    </xdr:from>
    <xdr:to>
      <xdr:col>19</xdr:col>
      <xdr:colOff>177800</xdr:colOff>
      <xdr:row>78</xdr:row>
      <xdr:rowOff>77716</xdr:rowOff>
    </xdr:to>
    <xdr:cxnSp macro="">
      <xdr:nvCxnSpPr>
        <xdr:cNvPr id="179" name="直線コネクタ 178"/>
        <xdr:cNvCxnSpPr/>
      </xdr:nvCxnSpPr>
      <xdr:spPr>
        <a:xfrm flipV="1">
          <a:off x="2908300" y="13346069"/>
          <a:ext cx="889000" cy="10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61829</xdr:rowOff>
    </xdr:from>
    <xdr:to>
      <xdr:col>15</xdr:col>
      <xdr:colOff>50800</xdr:colOff>
      <xdr:row>78</xdr:row>
      <xdr:rowOff>77716</xdr:rowOff>
    </xdr:to>
    <xdr:cxnSp macro="">
      <xdr:nvCxnSpPr>
        <xdr:cNvPr id="182" name="直線コネクタ 181"/>
        <xdr:cNvCxnSpPr/>
      </xdr:nvCxnSpPr>
      <xdr:spPr>
        <a:xfrm>
          <a:off x="2019300" y="13434929"/>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4" name="テキスト ボックス 183"/>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61829</xdr:rowOff>
    </xdr:from>
    <xdr:to>
      <xdr:col>10</xdr:col>
      <xdr:colOff>114300</xdr:colOff>
      <xdr:row>78</xdr:row>
      <xdr:rowOff>77031</xdr:rowOff>
    </xdr:to>
    <xdr:cxnSp macro="">
      <xdr:nvCxnSpPr>
        <xdr:cNvPr id="185" name="直線コネクタ 184"/>
        <xdr:cNvCxnSpPr/>
      </xdr:nvCxnSpPr>
      <xdr:spPr>
        <a:xfrm flipV="1">
          <a:off x="1130300" y="13434929"/>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55083</xdr:rowOff>
    </xdr:from>
    <xdr:to>
      <xdr:col>24</xdr:col>
      <xdr:colOff>114300</xdr:colOff>
      <xdr:row>77</xdr:row>
      <xdr:rowOff>156683</xdr:rowOff>
    </xdr:to>
    <xdr:sp macro="" textlink="">
      <xdr:nvSpPr>
        <xdr:cNvPr id="195" name="楕円 194"/>
        <xdr:cNvSpPr/>
      </xdr:nvSpPr>
      <xdr:spPr>
        <a:xfrm>
          <a:off x="4584700" y="132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33510</xdr:rowOff>
    </xdr:from>
    <xdr:ext cx="599010" cy="259045"/>
    <xdr:sp macro="" textlink="">
      <xdr:nvSpPr>
        <xdr:cNvPr id="196" name="民生費該当値テキスト"/>
        <xdr:cNvSpPr txBox="1"/>
      </xdr:nvSpPr>
      <xdr:spPr>
        <a:xfrm>
          <a:off x="4686300" y="1323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93619</xdr:rowOff>
    </xdr:from>
    <xdr:to>
      <xdr:col>20</xdr:col>
      <xdr:colOff>38100</xdr:colOff>
      <xdr:row>78</xdr:row>
      <xdr:rowOff>23769</xdr:rowOff>
    </xdr:to>
    <xdr:sp macro="" textlink="">
      <xdr:nvSpPr>
        <xdr:cNvPr id="197" name="楕円 196"/>
        <xdr:cNvSpPr/>
      </xdr:nvSpPr>
      <xdr:spPr>
        <a:xfrm>
          <a:off x="3746500" y="132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14896</xdr:rowOff>
    </xdr:from>
    <xdr:ext cx="599010" cy="259045"/>
    <xdr:sp macro="" textlink="">
      <xdr:nvSpPr>
        <xdr:cNvPr id="198" name="テキスト ボックス 197"/>
        <xdr:cNvSpPr txBox="1"/>
      </xdr:nvSpPr>
      <xdr:spPr>
        <a:xfrm>
          <a:off x="3497795" y="1338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26916</xdr:rowOff>
    </xdr:from>
    <xdr:to>
      <xdr:col>15</xdr:col>
      <xdr:colOff>101600</xdr:colOff>
      <xdr:row>78</xdr:row>
      <xdr:rowOff>128516</xdr:rowOff>
    </xdr:to>
    <xdr:sp macro="" textlink="">
      <xdr:nvSpPr>
        <xdr:cNvPr id="199" name="楕円 198"/>
        <xdr:cNvSpPr/>
      </xdr:nvSpPr>
      <xdr:spPr>
        <a:xfrm>
          <a:off x="2857500" y="13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119643</xdr:rowOff>
    </xdr:from>
    <xdr:ext cx="599010" cy="259045"/>
    <xdr:sp macro="" textlink="">
      <xdr:nvSpPr>
        <xdr:cNvPr id="200" name="テキスト ボックス 199"/>
        <xdr:cNvSpPr txBox="1"/>
      </xdr:nvSpPr>
      <xdr:spPr>
        <a:xfrm>
          <a:off x="2608795" y="134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11029</xdr:rowOff>
    </xdr:from>
    <xdr:to>
      <xdr:col>10</xdr:col>
      <xdr:colOff>165100</xdr:colOff>
      <xdr:row>78</xdr:row>
      <xdr:rowOff>112629</xdr:rowOff>
    </xdr:to>
    <xdr:sp macro="" textlink="">
      <xdr:nvSpPr>
        <xdr:cNvPr id="201" name="楕円 200"/>
        <xdr:cNvSpPr/>
      </xdr:nvSpPr>
      <xdr:spPr>
        <a:xfrm>
          <a:off x="1968500" y="133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103756</xdr:rowOff>
    </xdr:from>
    <xdr:ext cx="599010" cy="259045"/>
    <xdr:sp macro="" textlink="">
      <xdr:nvSpPr>
        <xdr:cNvPr id="202" name="テキスト ボックス 201"/>
        <xdr:cNvSpPr txBox="1"/>
      </xdr:nvSpPr>
      <xdr:spPr>
        <a:xfrm>
          <a:off x="1719795" y="1347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26231</xdr:rowOff>
    </xdr:from>
    <xdr:to>
      <xdr:col>6</xdr:col>
      <xdr:colOff>38100</xdr:colOff>
      <xdr:row>78</xdr:row>
      <xdr:rowOff>127831</xdr:rowOff>
    </xdr:to>
    <xdr:sp macro="" textlink="">
      <xdr:nvSpPr>
        <xdr:cNvPr id="203" name="楕円 202"/>
        <xdr:cNvSpPr/>
      </xdr:nvSpPr>
      <xdr:spPr>
        <a:xfrm>
          <a:off x="1079500" y="133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118958</xdr:rowOff>
    </xdr:from>
    <xdr:ext cx="599010" cy="259045"/>
    <xdr:sp macro="" textlink="">
      <xdr:nvSpPr>
        <xdr:cNvPr id="204" name="テキスト ボックス 203"/>
        <xdr:cNvSpPr txBox="1"/>
      </xdr:nvSpPr>
      <xdr:spPr>
        <a:xfrm>
          <a:off x="830795" y="1349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99566</xdr:rowOff>
    </xdr:from>
    <xdr:to>
      <xdr:col>24</xdr:col>
      <xdr:colOff>63500</xdr:colOff>
      <xdr:row>97</xdr:row>
      <xdr:rowOff>164495</xdr:rowOff>
    </xdr:to>
    <xdr:cxnSp macro="">
      <xdr:nvCxnSpPr>
        <xdr:cNvPr id="233" name="直線コネクタ 232"/>
        <xdr:cNvCxnSpPr/>
      </xdr:nvCxnSpPr>
      <xdr:spPr>
        <a:xfrm flipV="1">
          <a:off x="3797300" y="16730216"/>
          <a:ext cx="838200" cy="6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163604</xdr:rowOff>
    </xdr:from>
    <xdr:to>
      <xdr:col>19</xdr:col>
      <xdr:colOff>177800</xdr:colOff>
      <xdr:row>97</xdr:row>
      <xdr:rowOff>164495</xdr:rowOff>
    </xdr:to>
    <xdr:cxnSp macro="">
      <xdr:nvCxnSpPr>
        <xdr:cNvPr id="236" name="直線コネクタ 235"/>
        <xdr:cNvCxnSpPr/>
      </xdr:nvCxnSpPr>
      <xdr:spPr>
        <a:xfrm>
          <a:off x="2908300" y="16794254"/>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8" name="テキスト ボックス 237"/>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162415</xdr:rowOff>
    </xdr:from>
    <xdr:to>
      <xdr:col>15</xdr:col>
      <xdr:colOff>50800</xdr:colOff>
      <xdr:row>97</xdr:row>
      <xdr:rowOff>163604</xdr:rowOff>
    </xdr:to>
    <xdr:cxnSp macro="">
      <xdr:nvCxnSpPr>
        <xdr:cNvPr id="239" name="直線コネクタ 238"/>
        <xdr:cNvCxnSpPr/>
      </xdr:nvCxnSpPr>
      <xdr:spPr>
        <a:xfrm>
          <a:off x="2019300" y="1679306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1" name="テキスト ボックス 240"/>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162415</xdr:rowOff>
    </xdr:from>
    <xdr:to>
      <xdr:col>10</xdr:col>
      <xdr:colOff>114300</xdr:colOff>
      <xdr:row>97</xdr:row>
      <xdr:rowOff>164464</xdr:rowOff>
    </xdr:to>
    <xdr:cxnSp macro="">
      <xdr:nvCxnSpPr>
        <xdr:cNvPr id="242" name="直線コネクタ 241"/>
        <xdr:cNvCxnSpPr/>
      </xdr:nvCxnSpPr>
      <xdr:spPr>
        <a:xfrm flipV="1">
          <a:off x="1130300" y="16793065"/>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4" name="テキスト ボックス 243"/>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6" name="テキスト ボックス 245"/>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48766</xdr:rowOff>
    </xdr:from>
    <xdr:to>
      <xdr:col>24</xdr:col>
      <xdr:colOff>114300</xdr:colOff>
      <xdr:row>97</xdr:row>
      <xdr:rowOff>150366</xdr:rowOff>
    </xdr:to>
    <xdr:sp macro="" textlink="">
      <xdr:nvSpPr>
        <xdr:cNvPr id="252" name="楕円 251"/>
        <xdr:cNvSpPr/>
      </xdr:nvSpPr>
      <xdr:spPr>
        <a:xfrm>
          <a:off x="4584700" y="166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27193</xdr:rowOff>
    </xdr:from>
    <xdr:ext cx="534377" cy="259045"/>
    <xdr:sp macro="" textlink="">
      <xdr:nvSpPr>
        <xdr:cNvPr id="253" name="衛生費該当値テキスト"/>
        <xdr:cNvSpPr txBox="1"/>
      </xdr:nvSpPr>
      <xdr:spPr>
        <a:xfrm>
          <a:off x="4686300" y="166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113695</xdr:rowOff>
    </xdr:from>
    <xdr:to>
      <xdr:col>20</xdr:col>
      <xdr:colOff>38100</xdr:colOff>
      <xdr:row>98</xdr:row>
      <xdr:rowOff>43845</xdr:rowOff>
    </xdr:to>
    <xdr:sp macro="" textlink="">
      <xdr:nvSpPr>
        <xdr:cNvPr id="254" name="楕円 253"/>
        <xdr:cNvSpPr/>
      </xdr:nvSpPr>
      <xdr:spPr>
        <a:xfrm>
          <a:off x="3746500" y="167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34972</xdr:rowOff>
    </xdr:from>
    <xdr:ext cx="534377" cy="259045"/>
    <xdr:sp macro="" textlink="">
      <xdr:nvSpPr>
        <xdr:cNvPr id="255" name="テキスト ボックス 254"/>
        <xdr:cNvSpPr txBox="1"/>
      </xdr:nvSpPr>
      <xdr:spPr>
        <a:xfrm>
          <a:off x="3530111" y="168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112804</xdr:rowOff>
    </xdr:from>
    <xdr:to>
      <xdr:col>15</xdr:col>
      <xdr:colOff>101600</xdr:colOff>
      <xdr:row>98</xdr:row>
      <xdr:rowOff>42954</xdr:rowOff>
    </xdr:to>
    <xdr:sp macro="" textlink="">
      <xdr:nvSpPr>
        <xdr:cNvPr id="256" name="楕円 255"/>
        <xdr:cNvSpPr/>
      </xdr:nvSpPr>
      <xdr:spPr>
        <a:xfrm>
          <a:off x="2857500" y="167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34081</xdr:rowOff>
    </xdr:from>
    <xdr:ext cx="534377" cy="259045"/>
    <xdr:sp macro="" textlink="">
      <xdr:nvSpPr>
        <xdr:cNvPr id="257" name="テキスト ボックス 256"/>
        <xdr:cNvSpPr txBox="1"/>
      </xdr:nvSpPr>
      <xdr:spPr>
        <a:xfrm>
          <a:off x="2641111" y="168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111615</xdr:rowOff>
    </xdr:from>
    <xdr:to>
      <xdr:col>10</xdr:col>
      <xdr:colOff>165100</xdr:colOff>
      <xdr:row>98</xdr:row>
      <xdr:rowOff>41765</xdr:rowOff>
    </xdr:to>
    <xdr:sp macro="" textlink="">
      <xdr:nvSpPr>
        <xdr:cNvPr id="258" name="楕円 257"/>
        <xdr:cNvSpPr/>
      </xdr:nvSpPr>
      <xdr:spPr>
        <a:xfrm>
          <a:off x="1968500" y="167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32892</xdr:rowOff>
    </xdr:from>
    <xdr:ext cx="534377" cy="259045"/>
    <xdr:sp macro="" textlink="">
      <xdr:nvSpPr>
        <xdr:cNvPr id="259" name="テキスト ボックス 258"/>
        <xdr:cNvSpPr txBox="1"/>
      </xdr:nvSpPr>
      <xdr:spPr>
        <a:xfrm>
          <a:off x="1752111" y="168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113664</xdr:rowOff>
    </xdr:from>
    <xdr:to>
      <xdr:col>6</xdr:col>
      <xdr:colOff>38100</xdr:colOff>
      <xdr:row>98</xdr:row>
      <xdr:rowOff>43814</xdr:rowOff>
    </xdr:to>
    <xdr:sp macro="" textlink="">
      <xdr:nvSpPr>
        <xdr:cNvPr id="260" name="楕円 259"/>
        <xdr:cNvSpPr/>
      </xdr:nvSpPr>
      <xdr:spPr>
        <a:xfrm>
          <a:off x="1079500" y="167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34941</xdr:rowOff>
    </xdr:from>
    <xdr:ext cx="534377" cy="259045"/>
    <xdr:sp macro="" textlink="">
      <xdr:nvSpPr>
        <xdr:cNvPr id="261" name="テキスト ボックス 260"/>
        <xdr:cNvSpPr txBox="1"/>
      </xdr:nvSpPr>
      <xdr:spPr>
        <a:xfrm>
          <a:off x="863111" y="168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58775</xdr:rowOff>
    </xdr:from>
    <xdr:to>
      <xdr:col>55</xdr:col>
      <xdr:colOff>0</xdr:colOff>
      <xdr:row>37</xdr:row>
      <xdr:rowOff>75235</xdr:rowOff>
    </xdr:to>
    <xdr:cxnSp macro="">
      <xdr:nvCxnSpPr>
        <xdr:cNvPr id="288" name="直線コネクタ 287"/>
        <xdr:cNvCxnSpPr/>
      </xdr:nvCxnSpPr>
      <xdr:spPr>
        <a:xfrm>
          <a:off x="9639300" y="6402425"/>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58775</xdr:rowOff>
    </xdr:from>
    <xdr:to>
      <xdr:col>50</xdr:col>
      <xdr:colOff>114300</xdr:colOff>
      <xdr:row>37</xdr:row>
      <xdr:rowOff>105410</xdr:rowOff>
    </xdr:to>
    <xdr:cxnSp macro="">
      <xdr:nvCxnSpPr>
        <xdr:cNvPr id="291" name="直線コネクタ 290"/>
        <xdr:cNvCxnSpPr/>
      </xdr:nvCxnSpPr>
      <xdr:spPr>
        <a:xfrm flipV="1">
          <a:off x="8750300" y="6402425"/>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12920</xdr:rowOff>
    </xdr:from>
    <xdr:ext cx="378565" cy="259045"/>
    <xdr:sp macro="" textlink="">
      <xdr:nvSpPr>
        <xdr:cNvPr id="293" name="テキスト ボックス 292"/>
        <xdr:cNvSpPr txBox="1"/>
      </xdr:nvSpPr>
      <xdr:spPr>
        <a:xfrm>
          <a:off x="9450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96266</xdr:rowOff>
    </xdr:from>
    <xdr:to>
      <xdr:col>45</xdr:col>
      <xdr:colOff>177800</xdr:colOff>
      <xdr:row>37</xdr:row>
      <xdr:rowOff>105410</xdr:rowOff>
    </xdr:to>
    <xdr:cxnSp macro="">
      <xdr:nvCxnSpPr>
        <xdr:cNvPr id="294" name="直線コネクタ 293"/>
        <xdr:cNvCxnSpPr/>
      </xdr:nvCxnSpPr>
      <xdr:spPr>
        <a:xfrm>
          <a:off x="7861300" y="6439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6" name="テキスト ボックス 295"/>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93523</xdr:rowOff>
    </xdr:from>
    <xdr:to>
      <xdr:col>41</xdr:col>
      <xdr:colOff>50800</xdr:colOff>
      <xdr:row>37</xdr:row>
      <xdr:rowOff>96266</xdr:rowOff>
    </xdr:to>
    <xdr:cxnSp macro="">
      <xdr:nvCxnSpPr>
        <xdr:cNvPr id="297" name="直線コネクタ 296"/>
        <xdr:cNvCxnSpPr/>
      </xdr:nvCxnSpPr>
      <xdr:spPr>
        <a:xfrm>
          <a:off x="6972300" y="626572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142765</xdr:rowOff>
    </xdr:from>
    <xdr:ext cx="378565" cy="259045"/>
    <xdr:sp macro="" textlink="">
      <xdr:nvSpPr>
        <xdr:cNvPr id="299" name="テキスト ボックス 298"/>
        <xdr:cNvSpPr txBox="1"/>
      </xdr:nvSpPr>
      <xdr:spPr>
        <a:xfrm>
          <a:off x="7672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1" name="テキスト ボックス 300"/>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307" name="楕円 306"/>
        <xdr:cNvSpPr/>
      </xdr:nvSpPr>
      <xdr:spPr>
        <a:xfrm>
          <a:off x="104267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2862</xdr:rowOff>
    </xdr:from>
    <xdr:ext cx="378565" cy="259045"/>
    <xdr:sp macro="" textlink="">
      <xdr:nvSpPr>
        <xdr:cNvPr id="308" name="労働費該当値テキスト"/>
        <xdr:cNvSpPr txBox="1"/>
      </xdr:nvSpPr>
      <xdr:spPr>
        <a:xfrm>
          <a:off x="10528300" y="634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7975</xdr:rowOff>
    </xdr:from>
    <xdr:to>
      <xdr:col>50</xdr:col>
      <xdr:colOff>165100</xdr:colOff>
      <xdr:row>37</xdr:row>
      <xdr:rowOff>109575</xdr:rowOff>
    </xdr:to>
    <xdr:sp macro="" textlink="">
      <xdr:nvSpPr>
        <xdr:cNvPr id="309" name="楕円 308"/>
        <xdr:cNvSpPr/>
      </xdr:nvSpPr>
      <xdr:spPr>
        <a:xfrm>
          <a:off x="9588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126102</xdr:rowOff>
    </xdr:from>
    <xdr:ext cx="378565" cy="259045"/>
    <xdr:sp macro="" textlink="">
      <xdr:nvSpPr>
        <xdr:cNvPr id="310" name="テキスト ボックス 309"/>
        <xdr:cNvSpPr txBox="1"/>
      </xdr:nvSpPr>
      <xdr:spPr>
        <a:xfrm>
          <a:off x="9450017" y="612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54610</xdr:rowOff>
    </xdr:from>
    <xdr:to>
      <xdr:col>46</xdr:col>
      <xdr:colOff>38100</xdr:colOff>
      <xdr:row>37</xdr:row>
      <xdr:rowOff>156210</xdr:rowOff>
    </xdr:to>
    <xdr:sp macro="" textlink="">
      <xdr:nvSpPr>
        <xdr:cNvPr id="311" name="楕円 310"/>
        <xdr:cNvSpPr/>
      </xdr:nvSpPr>
      <xdr:spPr>
        <a:xfrm>
          <a:off x="869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1287</xdr:rowOff>
    </xdr:from>
    <xdr:ext cx="378565" cy="259045"/>
    <xdr:sp macro="" textlink="">
      <xdr:nvSpPr>
        <xdr:cNvPr id="312" name="テキスト ボックス 311"/>
        <xdr:cNvSpPr txBox="1"/>
      </xdr:nvSpPr>
      <xdr:spPr>
        <a:xfrm>
          <a:off x="8561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45466</xdr:rowOff>
    </xdr:from>
    <xdr:to>
      <xdr:col>41</xdr:col>
      <xdr:colOff>101600</xdr:colOff>
      <xdr:row>37</xdr:row>
      <xdr:rowOff>147066</xdr:rowOff>
    </xdr:to>
    <xdr:sp macro="" textlink="">
      <xdr:nvSpPr>
        <xdr:cNvPr id="313" name="楕円 312"/>
        <xdr:cNvSpPr/>
      </xdr:nvSpPr>
      <xdr:spPr>
        <a:xfrm>
          <a:off x="7810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163593</xdr:rowOff>
    </xdr:from>
    <xdr:ext cx="378565" cy="259045"/>
    <xdr:sp macro="" textlink="">
      <xdr:nvSpPr>
        <xdr:cNvPr id="314" name="テキスト ボックス 313"/>
        <xdr:cNvSpPr txBox="1"/>
      </xdr:nvSpPr>
      <xdr:spPr>
        <a:xfrm>
          <a:off x="7672017"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42723</xdr:rowOff>
    </xdr:from>
    <xdr:to>
      <xdr:col>36</xdr:col>
      <xdr:colOff>165100</xdr:colOff>
      <xdr:row>36</xdr:row>
      <xdr:rowOff>144323</xdr:rowOff>
    </xdr:to>
    <xdr:sp macro="" textlink="">
      <xdr:nvSpPr>
        <xdr:cNvPr id="315" name="楕円 314"/>
        <xdr:cNvSpPr/>
      </xdr:nvSpPr>
      <xdr:spPr>
        <a:xfrm>
          <a:off x="6921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160850</xdr:rowOff>
    </xdr:from>
    <xdr:ext cx="378565" cy="259045"/>
    <xdr:sp macro="" textlink="">
      <xdr:nvSpPr>
        <xdr:cNvPr id="316" name="テキスト ボックス 315"/>
        <xdr:cNvSpPr txBox="1"/>
      </xdr:nvSpPr>
      <xdr:spPr>
        <a:xfrm>
          <a:off x="6783017" y="599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112872</xdr:rowOff>
    </xdr:from>
    <xdr:to>
      <xdr:col>55</xdr:col>
      <xdr:colOff>0</xdr:colOff>
      <xdr:row>56</xdr:row>
      <xdr:rowOff>155457</xdr:rowOff>
    </xdr:to>
    <xdr:cxnSp macro="">
      <xdr:nvCxnSpPr>
        <xdr:cNvPr id="347" name="直線コネクタ 346"/>
        <xdr:cNvCxnSpPr/>
      </xdr:nvCxnSpPr>
      <xdr:spPr>
        <a:xfrm flipV="1">
          <a:off x="9639300" y="9714072"/>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53028</xdr:rowOff>
    </xdr:from>
    <xdr:to>
      <xdr:col>50</xdr:col>
      <xdr:colOff>114300</xdr:colOff>
      <xdr:row>56</xdr:row>
      <xdr:rowOff>155457</xdr:rowOff>
    </xdr:to>
    <xdr:cxnSp macro="">
      <xdr:nvCxnSpPr>
        <xdr:cNvPr id="350" name="直線コネクタ 349"/>
        <xdr:cNvCxnSpPr/>
      </xdr:nvCxnSpPr>
      <xdr:spPr>
        <a:xfrm>
          <a:off x="8750300" y="9654228"/>
          <a:ext cx="889000" cy="10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34626</xdr:rowOff>
    </xdr:from>
    <xdr:to>
      <xdr:col>45</xdr:col>
      <xdr:colOff>177800</xdr:colOff>
      <xdr:row>56</xdr:row>
      <xdr:rowOff>53028</xdr:rowOff>
    </xdr:to>
    <xdr:cxnSp macro="">
      <xdr:nvCxnSpPr>
        <xdr:cNvPr id="353" name="直線コネクタ 352"/>
        <xdr:cNvCxnSpPr/>
      </xdr:nvCxnSpPr>
      <xdr:spPr>
        <a:xfrm>
          <a:off x="7861300" y="963582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164372</xdr:rowOff>
    </xdr:from>
    <xdr:to>
      <xdr:col>41</xdr:col>
      <xdr:colOff>50800</xdr:colOff>
      <xdr:row>56</xdr:row>
      <xdr:rowOff>34626</xdr:rowOff>
    </xdr:to>
    <xdr:cxnSp macro="">
      <xdr:nvCxnSpPr>
        <xdr:cNvPr id="356" name="直線コネクタ 355"/>
        <xdr:cNvCxnSpPr/>
      </xdr:nvCxnSpPr>
      <xdr:spPr>
        <a:xfrm>
          <a:off x="6972300" y="9594122"/>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79965</xdr:rowOff>
    </xdr:from>
    <xdr:ext cx="534377" cy="259045"/>
    <xdr:sp macro="" textlink="">
      <xdr:nvSpPr>
        <xdr:cNvPr id="358" name="テキスト ボックス 357"/>
        <xdr:cNvSpPr txBox="1"/>
      </xdr:nvSpPr>
      <xdr:spPr>
        <a:xfrm>
          <a:off x="7594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46917</xdr:rowOff>
    </xdr:from>
    <xdr:ext cx="534377" cy="259045"/>
    <xdr:sp macro="" textlink="">
      <xdr:nvSpPr>
        <xdr:cNvPr id="360" name="テキスト ボックス 359"/>
        <xdr:cNvSpPr txBox="1"/>
      </xdr:nvSpPr>
      <xdr:spPr>
        <a:xfrm>
          <a:off x="6705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62072</xdr:rowOff>
    </xdr:from>
    <xdr:to>
      <xdr:col>55</xdr:col>
      <xdr:colOff>50800</xdr:colOff>
      <xdr:row>56</xdr:row>
      <xdr:rowOff>163672</xdr:rowOff>
    </xdr:to>
    <xdr:sp macro="" textlink="">
      <xdr:nvSpPr>
        <xdr:cNvPr id="366" name="楕円 365"/>
        <xdr:cNvSpPr/>
      </xdr:nvSpPr>
      <xdr:spPr>
        <a:xfrm>
          <a:off x="10426700" y="96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40499</xdr:rowOff>
    </xdr:from>
    <xdr:ext cx="534377" cy="259045"/>
    <xdr:sp macro="" textlink="">
      <xdr:nvSpPr>
        <xdr:cNvPr id="367" name="農林水産業費該当値テキスト"/>
        <xdr:cNvSpPr txBox="1"/>
      </xdr:nvSpPr>
      <xdr:spPr>
        <a:xfrm>
          <a:off x="10528300" y="964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104657</xdr:rowOff>
    </xdr:from>
    <xdr:to>
      <xdr:col>50</xdr:col>
      <xdr:colOff>165100</xdr:colOff>
      <xdr:row>57</xdr:row>
      <xdr:rowOff>34807</xdr:rowOff>
    </xdr:to>
    <xdr:sp macro="" textlink="">
      <xdr:nvSpPr>
        <xdr:cNvPr id="368" name="楕円 367"/>
        <xdr:cNvSpPr/>
      </xdr:nvSpPr>
      <xdr:spPr>
        <a:xfrm>
          <a:off x="9588500" y="9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25934</xdr:rowOff>
    </xdr:from>
    <xdr:ext cx="534377" cy="259045"/>
    <xdr:sp macro="" textlink="">
      <xdr:nvSpPr>
        <xdr:cNvPr id="369" name="テキスト ボックス 368"/>
        <xdr:cNvSpPr txBox="1"/>
      </xdr:nvSpPr>
      <xdr:spPr>
        <a:xfrm>
          <a:off x="9372111" y="97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2228</xdr:rowOff>
    </xdr:from>
    <xdr:to>
      <xdr:col>46</xdr:col>
      <xdr:colOff>38100</xdr:colOff>
      <xdr:row>56</xdr:row>
      <xdr:rowOff>103828</xdr:rowOff>
    </xdr:to>
    <xdr:sp macro="" textlink="">
      <xdr:nvSpPr>
        <xdr:cNvPr id="370" name="楕円 369"/>
        <xdr:cNvSpPr/>
      </xdr:nvSpPr>
      <xdr:spPr>
        <a:xfrm>
          <a:off x="8699500" y="96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94955</xdr:rowOff>
    </xdr:from>
    <xdr:ext cx="534377" cy="259045"/>
    <xdr:sp macro="" textlink="">
      <xdr:nvSpPr>
        <xdr:cNvPr id="371" name="テキスト ボックス 370"/>
        <xdr:cNvSpPr txBox="1"/>
      </xdr:nvSpPr>
      <xdr:spPr>
        <a:xfrm>
          <a:off x="8483111" y="96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155276</xdr:rowOff>
    </xdr:from>
    <xdr:to>
      <xdr:col>41</xdr:col>
      <xdr:colOff>101600</xdr:colOff>
      <xdr:row>56</xdr:row>
      <xdr:rowOff>85426</xdr:rowOff>
    </xdr:to>
    <xdr:sp macro="" textlink="">
      <xdr:nvSpPr>
        <xdr:cNvPr id="372" name="楕円 371"/>
        <xdr:cNvSpPr/>
      </xdr:nvSpPr>
      <xdr:spPr>
        <a:xfrm>
          <a:off x="7810500" y="9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101953</xdr:rowOff>
    </xdr:from>
    <xdr:ext cx="534377" cy="259045"/>
    <xdr:sp macro="" textlink="">
      <xdr:nvSpPr>
        <xdr:cNvPr id="373" name="テキスト ボックス 372"/>
        <xdr:cNvSpPr txBox="1"/>
      </xdr:nvSpPr>
      <xdr:spPr>
        <a:xfrm>
          <a:off x="7594111" y="93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113572</xdr:rowOff>
    </xdr:from>
    <xdr:to>
      <xdr:col>36</xdr:col>
      <xdr:colOff>165100</xdr:colOff>
      <xdr:row>56</xdr:row>
      <xdr:rowOff>43722</xdr:rowOff>
    </xdr:to>
    <xdr:sp macro="" textlink="">
      <xdr:nvSpPr>
        <xdr:cNvPr id="374" name="楕円 373"/>
        <xdr:cNvSpPr/>
      </xdr:nvSpPr>
      <xdr:spPr>
        <a:xfrm>
          <a:off x="6921500" y="95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60249</xdr:rowOff>
    </xdr:from>
    <xdr:ext cx="534377" cy="259045"/>
    <xdr:sp macro="" textlink="">
      <xdr:nvSpPr>
        <xdr:cNvPr id="375" name="テキスト ボックス 374"/>
        <xdr:cNvSpPr txBox="1"/>
      </xdr:nvSpPr>
      <xdr:spPr>
        <a:xfrm>
          <a:off x="6705111" y="93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95776</xdr:rowOff>
    </xdr:from>
    <xdr:to>
      <xdr:col>55</xdr:col>
      <xdr:colOff>0</xdr:colOff>
      <xdr:row>77</xdr:row>
      <xdr:rowOff>112007</xdr:rowOff>
    </xdr:to>
    <xdr:cxnSp macro="">
      <xdr:nvCxnSpPr>
        <xdr:cNvPr id="406" name="直線コネクタ 405"/>
        <xdr:cNvCxnSpPr/>
      </xdr:nvCxnSpPr>
      <xdr:spPr>
        <a:xfrm flipV="1">
          <a:off x="9639300" y="13125976"/>
          <a:ext cx="838200" cy="1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112007</xdr:rowOff>
    </xdr:from>
    <xdr:to>
      <xdr:col>50</xdr:col>
      <xdr:colOff>114300</xdr:colOff>
      <xdr:row>77</xdr:row>
      <xdr:rowOff>123960</xdr:rowOff>
    </xdr:to>
    <xdr:cxnSp macro="">
      <xdr:nvCxnSpPr>
        <xdr:cNvPr id="409" name="直線コネクタ 408"/>
        <xdr:cNvCxnSpPr/>
      </xdr:nvCxnSpPr>
      <xdr:spPr>
        <a:xfrm flipV="1">
          <a:off x="8750300" y="13313657"/>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60669</xdr:rowOff>
    </xdr:from>
    <xdr:to>
      <xdr:col>45</xdr:col>
      <xdr:colOff>177800</xdr:colOff>
      <xdr:row>77</xdr:row>
      <xdr:rowOff>123960</xdr:rowOff>
    </xdr:to>
    <xdr:cxnSp macro="">
      <xdr:nvCxnSpPr>
        <xdr:cNvPr id="412" name="直線コネクタ 411"/>
        <xdr:cNvCxnSpPr/>
      </xdr:nvCxnSpPr>
      <xdr:spPr>
        <a:xfrm>
          <a:off x="7861300" y="13262319"/>
          <a:ext cx="889000" cy="6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60669</xdr:rowOff>
    </xdr:from>
    <xdr:to>
      <xdr:col>41</xdr:col>
      <xdr:colOff>50800</xdr:colOff>
      <xdr:row>77</xdr:row>
      <xdr:rowOff>69617</xdr:rowOff>
    </xdr:to>
    <xdr:cxnSp macro="">
      <xdr:nvCxnSpPr>
        <xdr:cNvPr id="415" name="直線コネクタ 414"/>
        <xdr:cNvCxnSpPr/>
      </xdr:nvCxnSpPr>
      <xdr:spPr>
        <a:xfrm flipV="1">
          <a:off x="6972300" y="13262319"/>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44976</xdr:rowOff>
    </xdr:from>
    <xdr:to>
      <xdr:col>55</xdr:col>
      <xdr:colOff>50800</xdr:colOff>
      <xdr:row>76</xdr:row>
      <xdr:rowOff>146576</xdr:rowOff>
    </xdr:to>
    <xdr:sp macro="" textlink="">
      <xdr:nvSpPr>
        <xdr:cNvPr id="425" name="楕円 424"/>
        <xdr:cNvSpPr/>
      </xdr:nvSpPr>
      <xdr:spPr>
        <a:xfrm>
          <a:off x="10426700" y="130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23403</xdr:rowOff>
    </xdr:from>
    <xdr:ext cx="534377" cy="259045"/>
    <xdr:sp macro="" textlink="">
      <xdr:nvSpPr>
        <xdr:cNvPr id="426" name="商工費該当値テキスト"/>
        <xdr:cNvSpPr txBox="1"/>
      </xdr:nvSpPr>
      <xdr:spPr>
        <a:xfrm>
          <a:off x="10528300" y="130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61207</xdr:rowOff>
    </xdr:from>
    <xdr:to>
      <xdr:col>50</xdr:col>
      <xdr:colOff>165100</xdr:colOff>
      <xdr:row>77</xdr:row>
      <xdr:rowOff>162807</xdr:rowOff>
    </xdr:to>
    <xdr:sp macro="" textlink="">
      <xdr:nvSpPr>
        <xdr:cNvPr id="427" name="楕円 426"/>
        <xdr:cNvSpPr/>
      </xdr:nvSpPr>
      <xdr:spPr>
        <a:xfrm>
          <a:off x="9588500" y="132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153934</xdr:rowOff>
    </xdr:from>
    <xdr:ext cx="534377" cy="259045"/>
    <xdr:sp macro="" textlink="">
      <xdr:nvSpPr>
        <xdr:cNvPr id="428" name="テキスト ボックス 427"/>
        <xdr:cNvSpPr txBox="1"/>
      </xdr:nvSpPr>
      <xdr:spPr>
        <a:xfrm>
          <a:off x="9372111" y="133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73160</xdr:rowOff>
    </xdr:from>
    <xdr:to>
      <xdr:col>46</xdr:col>
      <xdr:colOff>38100</xdr:colOff>
      <xdr:row>78</xdr:row>
      <xdr:rowOff>3310</xdr:rowOff>
    </xdr:to>
    <xdr:sp macro="" textlink="">
      <xdr:nvSpPr>
        <xdr:cNvPr id="429" name="楕円 428"/>
        <xdr:cNvSpPr/>
      </xdr:nvSpPr>
      <xdr:spPr>
        <a:xfrm>
          <a:off x="8699500" y="132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165887</xdr:rowOff>
    </xdr:from>
    <xdr:ext cx="469744" cy="259045"/>
    <xdr:sp macro="" textlink="">
      <xdr:nvSpPr>
        <xdr:cNvPr id="430" name="テキスト ボックス 429"/>
        <xdr:cNvSpPr txBox="1"/>
      </xdr:nvSpPr>
      <xdr:spPr>
        <a:xfrm>
          <a:off x="8515428" y="13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9869</xdr:rowOff>
    </xdr:from>
    <xdr:to>
      <xdr:col>41</xdr:col>
      <xdr:colOff>101600</xdr:colOff>
      <xdr:row>77</xdr:row>
      <xdr:rowOff>111469</xdr:rowOff>
    </xdr:to>
    <xdr:sp macro="" textlink="">
      <xdr:nvSpPr>
        <xdr:cNvPr id="431" name="楕円 430"/>
        <xdr:cNvSpPr/>
      </xdr:nvSpPr>
      <xdr:spPr>
        <a:xfrm>
          <a:off x="7810500" y="13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102596</xdr:rowOff>
    </xdr:from>
    <xdr:ext cx="534377" cy="259045"/>
    <xdr:sp macro="" textlink="">
      <xdr:nvSpPr>
        <xdr:cNvPr id="432" name="テキスト ボックス 431"/>
        <xdr:cNvSpPr txBox="1"/>
      </xdr:nvSpPr>
      <xdr:spPr>
        <a:xfrm>
          <a:off x="7594111" y="133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18817</xdr:rowOff>
    </xdr:from>
    <xdr:to>
      <xdr:col>36</xdr:col>
      <xdr:colOff>165100</xdr:colOff>
      <xdr:row>77</xdr:row>
      <xdr:rowOff>120417</xdr:rowOff>
    </xdr:to>
    <xdr:sp macro="" textlink="">
      <xdr:nvSpPr>
        <xdr:cNvPr id="433" name="楕円 432"/>
        <xdr:cNvSpPr/>
      </xdr:nvSpPr>
      <xdr:spPr>
        <a:xfrm>
          <a:off x="6921500" y="132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111544</xdr:rowOff>
    </xdr:from>
    <xdr:ext cx="534377" cy="259045"/>
    <xdr:sp macro="" textlink="">
      <xdr:nvSpPr>
        <xdr:cNvPr id="434" name="テキスト ボックス 433"/>
        <xdr:cNvSpPr txBox="1"/>
      </xdr:nvSpPr>
      <xdr:spPr>
        <a:xfrm>
          <a:off x="6705111" y="133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132042</xdr:rowOff>
    </xdr:from>
    <xdr:to>
      <xdr:col>55</xdr:col>
      <xdr:colOff>0</xdr:colOff>
      <xdr:row>97</xdr:row>
      <xdr:rowOff>108088</xdr:rowOff>
    </xdr:to>
    <xdr:cxnSp macro="">
      <xdr:nvCxnSpPr>
        <xdr:cNvPr id="466" name="直線コネクタ 465"/>
        <xdr:cNvCxnSpPr/>
      </xdr:nvCxnSpPr>
      <xdr:spPr>
        <a:xfrm flipV="1">
          <a:off x="9639300" y="16591242"/>
          <a:ext cx="838200" cy="1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108088</xdr:rowOff>
    </xdr:from>
    <xdr:to>
      <xdr:col>50</xdr:col>
      <xdr:colOff>114300</xdr:colOff>
      <xdr:row>97</xdr:row>
      <xdr:rowOff>119746</xdr:rowOff>
    </xdr:to>
    <xdr:cxnSp macro="">
      <xdr:nvCxnSpPr>
        <xdr:cNvPr id="469" name="直線コネクタ 468"/>
        <xdr:cNvCxnSpPr/>
      </xdr:nvCxnSpPr>
      <xdr:spPr>
        <a:xfrm flipV="1">
          <a:off x="8750300" y="1673873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1" name="テキスト ボックス 470"/>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68295</xdr:rowOff>
    </xdr:from>
    <xdr:to>
      <xdr:col>45</xdr:col>
      <xdr:colOff>177800</xdr:colOff>
      <xdr:row>97</xdr:row>
      <xdr:rowOff>119746</xdr:rowOff>
    </xdr:to>
    <xdr:cxnSp macro="">
      <xdr:nvCxnSpPr>
        <xdr:cNvPr id="472" name="直線コネクタ 471"/>
        <xdr:cNvCxnSpPr/>
      </xdr:nvCxnSpPr>
      <xdr:spPr>
        <a:xfrm>
          <a:off x="7861300" y="16527495"/>
          <a:ext cx="889000" cy="2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4" name="テキスト ボックス 473"/>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68295</xdr:rowOff>
    </xdr:from>
    <xdr:to>
      <xdr:col>41</xdr:col>
      <xdr:colOff>50800</xdr:colOff>
      <xdr:row>97</xdr:row>
      <xdr:rowOff>39915</xdr:rowOff>
    </xdr:to>
    <xdr:cxnSp macro="">
      <xdr:nvCxnSpPr>
        <xdr:cNvPr id="475" name="直線コネクタ 474"/>
        <xdr:cNvCxnSpPr/>
      </xdr:nvCxnSpPr>
      <xdr:spPr>
        <a:xfrm flipV="1">
          <a:off x="6972300" y="16527495"/>
          <a:ext cx="889000" cy="14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81242</xdr:rowOff>
    </xdr:from>
    <xdr:to>
      <xdr:col>55</xdr:col>
      <xdr:colOff>50800</xdr:colOff>
      <xdr:row>97</xdr:row>
      <xdr:rowOff>11392</xdr:rowOff>
    </xdr:to>
    <xdr:sp macro="" textlink="">
      <xdr:nvSpPr>
        <xdr:cNvPr id="485" name="楕円 484"/>
        <xdr:cNvSpPr/>
      </xdr:nvSpPr>
      <xdr:spPr>
        <a:xfrm>
          <a:off x="104267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59669</xdr:rowOff>
    </xdr:from>
    <xdr:ext cx="534377" cy="259045"/>
    <xdr:sp macro="" textlink="">
      <xdr:nvSpPr>
        <xdr:cNvPr id="486" name="土木費該当値テキスト"/>
        <xdr:cNvSpPr txBox="1"/>
      </xdr:nvSpPr>
      <xdr:spPr>
        <a:xfrm>
          <a:off x="10528300" y="165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57288</xdr:rowOff>
    </xdr:from>
    <xdr:to>
      <xdr:col>50</xdr:col>
      <xdr:colOff>165100</xdr:colOff>
      <xdr:row>97</xdr:row>
      <xdr:rowOff>158888</xdr:rowOff>
    </xdr:to>
    <xdr:sp macro="" textlink="">
      <xdr:nvSpPr>
        <xdr:cNvPr id="487" name="楕円 486"/>
        <xdr:cNvSpPr/>
      </xdr:nvSpPr>
      <xdr:spPr>
        <a:xfrm>
          <a:off x="9588500" y="166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150015</xdr:rowOff>
    </xdr:from>
    <xdr:ext cx="534377" cy="259045"/>
    <xdr:sp macro="" textlink="">
      <xdr:nvSpPr>
        <xdr:cNvPr id="488" name="テキスト ボックス 487"/>
        <xdr:cNvSpPr txBox="1"/>
      </xdr:nvSpPr>
      <xdr:spPr>
        <a:xfrm>
          <a:off x="9372111" y="167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68946</xdr:rowOff>
    </xdr:from>
    <xdr:to>
      <xdr:col>46</xdr:col>
      <xdr:colOff>38100</xdr:colOff>
      <xdr:row>97</xdr:row>
      <xdr:rowOff>170546</xdr:rowOff>
    </xdr:to>
    <xdr:sp macro="" textlink="">
      <xdr:nvSpPr>
        <xdr:cNvPr id="489" name="楕円 488"/>
        <xdr:cNvSpPr/>
      </xdr:nvSpPr>
      <xdr:spPr>
        <a:xfrm>
          <a:off x="8699500" y="166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161673</xdr:rowOff>
    </xdr:from>
    <xdr:ext cx="534377" cy="259045"/>
    <xdr:sp macro="" textlink="">
      <xdr:nvSpPr>
        <xdr:cNvPr id="490" name="テキスト ボックス 489"/>
        <xdr:cNvSpPr txBox="1"/>
      </xdr:nvSpPr>
      <xdr:spPr>
        <a:xfrm>
          <a:off x="8483111" y="1679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17495</xdr:rowOff>
    </xdr:from>
    <xdr:to>
      <xdr:col>41</xdr:col>
      <xdr:colOff>101600</xdr:colOff>
      <xdr:row>96</xdr:row>
      <xdr:rowOff>119095</xdr:rowOff>
    </xdr:to>
    <xdr:sp macro="" textlink="">
      <xdr:nvSpPr>
        <xdr:cNvPr id="491" name="楕円 490"/>
        <xdr:cNvSpPr/>
      </xdr:nvSpPr>
      <xdr:spPr>
        <a:xfrm>
          <a:off x="7810500" y="164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110222</xdr:rowOff>
    </xdr:from>
    <xdr:ext cx="534377" cy="259045"/>
    <xdr:sp macro="" textlink="">
      <xdr:nvSpPr>
        <xdr:cNvPr id="492" name="テキスト ボックス 491"/>
        <xdr:cNvSpPr txBox="1"/>
      </xdr:nvSpPr>
      <xdr:spPr>
        <a:xfrm>
          <a:off x="7594111" y="165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160565</xdr:rowOff>
    </xdr:from>
    <xdr:to>
      <xdr:col>36</xdr:col>
      <xdr:colOff>165100</xdr:colOff>
      <xdr:row>97</xdr:row>
      <xdr:rowOff>90715</xdr:rowOff>
    </xdr:to>
    <xdr:sp macro="" textlink="">
      <xdr:nvSpPr>
        <xdr:cNvPr id="493" name="楕円 492"/>
        <xdr:cNvSpPr/>
      </xdr:nvSpPr>
      <xdr:spPr>
        <a:xfrm>
          <a:off x="6921500" y="166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81842</xdr:rowOff>
    </xdr:from>
    <xdr:ext cx="534377" cy="259045"/>
    <xdr:sp macro="" textlink="">
      <xdr:nvSpPr>
        <xdr:cNvPr id="494" name="テキスト ボックス 493"/>
        <xdr:cNvSpPr txBox="1"/>
      </xdr:nvSpPr>
      <xdr:spPr>
        <a:xfrm>
          <a:off x="6705111" y="1671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44182</xdr:rowOff>
    </xdr:from>
    <xdr:to>
      <xdr:col>85</xdr:col>
      <xdr:colOff>127000</xdr:colOff>
      <xdr:row>38</xdr:row>
      <xdr:rowOff>46372</xdr:rowOff>
    </xdr:to>
    <xdr:cxnSp macro="">
      <xdr:nvCxnSpPr>
        <xdr:cNvPr id="521" name="直線コネクタ 520"/>
        <xdr:cNvCxnSpPr/>
      </xdr:nvCxnSpPr>
      <xdr:spPr>
        <a:xfrm flipV="1">
          <a:off x="15481300" y="6559282"/>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42765</xdr:rowOff>
    </xdr:from>
    <xdr:to>
      <xdr:col>81</xdr:col>
      <xdr:colOff>50800</xdr:colOff>
      <xdr:row>38</xdr:row>
      <xdr:rowOff>46372</xdr:rowOff>
    </xdr:to>
    <xdr:cxnSp macro="">
      <xdr:nvCxnSpPr>
        <xdr:cNvPr id="524" name="直線コネクタ 523"/>
        <xdr:cNvCxnSpPr/>
      </xdr:nvCxnSpPr>
      <xdr:spPr>
        <a:xfrm>
          <a:off x="14592300" y="6557865"/>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6" name="テキスト ボックス 525"/>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42765</xdr:rowOff>
    </xdr:from>
    <xdr:to>
      <xdr:col>76</xdr:col>
      <xdr:colOff>114300</xdr:colOff>
      <xdr:row>38</xdr:row>
      <xdr:rowOff>44452</xdr:rowOff>
    </xdr:to>
    <xdr:cxnSp macro="">
      <xdr:nvCxnSpPr>
        <xdr:cNvPr id="527" name="直線コネクタ 526"/>
        <xdr:cNvCxnSpPr/>
      </xdr:nvCxnSpPr>
      <xdr:spPr>
        <a:xfrm flipV="1">
          <a:off x="13703300" y="6557865"/>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9" name="テキスト ボックス 528"/>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38490</xdr:rowOff>
    </xdr:from>
    <xdr:to>
      <xdr:col>71</xdr:col>
      <xdr:colOff>177800</xdr:colOff>
      <xdr:row>38</xdr:row>
      <xdr:rowOff>44452</xdr:rowOff>
    </xdr:to>
    <xdr:cxnSp macro="">
      <xdr:nvCxnSpPr>
        <xdr:cNvPr id="530" name="直線コネクタ 529"/>
        <xdr:cNvCxnSpPr/>
      </xdr:nvCxnSpPr>
      <xdr:spPr>
        <a:xfrm>
          <a:off x="12814300" y="6553590"/>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2" name="テキスト ボックス 531"/>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4" name="テキスト ボックス 533"/>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164832</xdr:rowOff>
    </xdr:from>
    <xdr:to>
      <xdr:col>85</xdr:col>
      <xdr:colOff>177800</xdr:colOff>
      <xdr:row>38</xdr:row>
      <xdr:rowOff>94982</xdr:rowOff>
    </xdr:to>
    <xdr:sp macro="" textlink="">
      <xdr:nvSpPr>
        <xdr:cNvPr id="540" name="楕円 539"/>
        <xdr:cNvSpPr/>
      </xdr:nvSpPr>
      <xdr:spPr>
        <a:xfrm>
          <a:off x="16268700" y="6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1" name="消防費該当値テキスト"/>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167022</xdr:rowOff>
    </xdr:from>
    <xdr:to>
      <xdr:col>81</xdr:col>
      <xdr:colOff>101600</xdr:colOff>
      <xdr:row>38</xdr:row>
      <xdr:rowOff>97172</xdr:rowOff>
    </xdr:to>
    <xdr:sp macro="" textlink="">
      <xdr:nvSpPr>
        <xdr:cNvPr id="542" name="楕円 541"/>
        <xdr:cNvSpPr/>
      </xdr:nvSpPr>
      <xdr:spPr>
        <a:xfrm>
          <a:off x="15430500" y="65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88299</xdr:rowOff>
    </xdr:from>
    <xdr:ext cx="534377" cy="259045"/>
    <xdr:sp macro="" textlink="">
      <xdr:nvSpPr>
        <xdr:cNvPr id="543" name="テキスト ボックス 542"/>
        <xdr:cNvSpPr txBox="1"/>
      </xdr:nvSpPr>
      <xdr:spPr>
        <a:xfrm>
          <a:off x="15214111" y="66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163415</xdr:rowOff>
    </xdr:from>
    <xdr:to>
      <xdr:col>76</xdr:col>
      <xdr:colOff>165100</xdr:colOff>
      <xdr:row>38</xdr:row>
      <xdr:rowOff>93565</xdr:rowOff>
    </xdr:to>
    <xdr:sp macro="" textlink="">
      <xdr:nvSpPr>
        <xdr:cNvPr id="544" name="楕円 543"/>
        <xdr:cNvSpPr/>
      </xdr:nvSpPr>
      <xdr:spPr>
        <a:xfrm>
          <a:off x="14541500" y="65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84692</xdr:rowOff>
    </xdr:from>
    <xdr:ext cx="534377" cy="259045"/>
    <xdr:sp macro="" textlink="">
      <xdr:nvSpPr>
        <xdr:cNvPr id="545" name="テキスト ボックス 544"/>
        <xdr:cNvSpPr txBox="1"/>
      </xdr:nvSpPr>
      <xdr:spPr>
        <a:xfrm>
          <a:off x="14325111" y="65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165102</xdr:rowOff>
    </xdr:from>
    <xdr:to>
      <xdr:col>72</xdr:col>
      <xdr:colOff>38100</xdr:colOff>
      <xdr:row>38</xdr:row>
      <xdr:rowOff>95252</xdr:rowOff>
    </xdr:to>
    <xdr:sp macro="" textlink="">
      <xdr:nvSpPr>
        <xdr:cNvPr id="546" name="楕円 545"/>
        <xdr:cNvSpPr/>
      </xdr:nvSpPr>
      <xdr:spPr>
        <a:xfrm>
          <a:off x="13652500" y="65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86379</xdr:rowOff>
    </xdr:from>
    <xdr:ext cx="534377" cy="259045"/>
    <xdr:sp macro="" textlink="">
      <xdr:nvSpPr>
        <xdr:cNvPr id="547" name="テキスト ボックス 546"/>
        <xdr:cNvSpPr txBox="1"/>
      </xdr:nvSpPr>
      <xdr:spPr>
        <a:xfrm>
          <a:off x="13436111" y="66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159140</xdr:rowOff>
    </xdr:from>
    <xdr:to>
      <xdr:col>67</xdr:col>
      <xdr:colOff>101600</xdr:colOff>
      <xdr:row>38</xdr:row>
      <xdr:rowOff>89290</xdr:rowOff>
    </xdr:to>
    <xdr:sp macro="" textlink="">
      <xdr:nvSpPr>
        <xdr:cNvPr id="548" name="楕円 547"/>
        <xdr:cNvSpPr/>
      </xdr:nvSpPr>
      <xdr:spPr>
        <a:xfrm>
          <a:off x="12763500" y="65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80417</xdr:rowOff>
    </xdr:from>
    <xdr:ext cx="534377" cy="259045"/>
    <xdr:sp macro="" textlink="">
      <xdr:nvSpPr>
        <xdr:cNvPr id="549" name="テキスト ボックス 548"/>
        <xdr:cNvSpPr txBox="1"/>
      </xdr:nvSpPr>
      <xdr:spPr>
        <a:xfrm>
          <a:off x="12547111" y="65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93523</xdr:rowOff>
    </xdr:from>
    <xdr:to>
      <xdr:col>85</xdr:col>
      <xdr:colOff>127000</xdr:colOff>
      <xdr:row>56</xdr:row>
      <xdr:rowOff>95504</xdr:rowOff>
    </xdr:to>
    <xdr:cxnSp macro="">
      <xdr:nvCxnSpPr>
        <xdr:cNvPr id="579" name="直線コネクタ 578"/>
        <xdr:cNvCxnSpPr/>
      </xdr:nvCxnSpPr>
      <xdr:spPr>
        <a:xfrm>
          <a:off x="15481300" y="969472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0" name="教育費平均値テキスト"/>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93523</xdr:rowOff>
    </xdr:from>
    <xdr:to>
      <xdr:col>81</xdr:col>
      <xdr:colOff>50800</xdr:colOff>
      <xdr:row>56</xdr:row>
      <xdr:rowOff>160712</xdr:rowOff>
    </xdr:to>
    <xdr:cxnSp macro="">
      <xdr:nvCxnSpPr>
        <xdr:cNvPr id="582" name="直線コネクタ 581"/>
        <xdr:cNvCxnSpPr/>
      </xdr:nvCxnSpPr>
      <xdr:spPr>
        <a:xfrm flipV="1">
          <a:off x="14592300" y="9694723"/>
          <a:ext cx="889000" cy="6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3" name="フローチャート: 判断 582"/>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147337</xdr:rowOff>
    </xdr:from>
    <xdr:ext cx="534377" cy="259045"/>
    <xdr:sp macro="" textlink="">
      <xdr:nvSpPr>
        <xdr:cNvPr id="584" name="テキスト ボックス 583"/>
        <xdr:cNvSpPr txBox="1"/>
      </xdr:nvSpPr>
      <xdr:spPr>
        <a:xfrm>
          <a:off x="15214111"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160712</xdr:rowOff>
    </xdr:from>
    <xdr:to>
      <xdr:col>76</xdr:col>
      <xdr:colOff>114300</xdr:colOff>
      <xdr:row>57</xdr:row>
      <xdr:rowOff>712</xdr:rowOff>
    </xdr:to>
    <xdr:cxnSp macro="">
      <xdr:nvCxnSpPr>
        <xdr:cNvPr id="585" name="直線コネクタ 584"/>
        <xdr:cNvCxnSpPr/>
      </xdr:nvCxnSpPr>
      <xdr:spPr>
        <a:xfrm flipV="1">
          <a:off x="13703300" y="9761912"/>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6" name="フローチャート: 判断 585"/>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68089</xdr:rowOff>
    </xdr:from>
    <xdr:ext cx="534377" cy="259045"/>
    <xdr:sp macro="" textlink="">
      <xdr:nvSpPr>
        <xdr:cNvPr id="587" name="テキスト ボックス 586"/>
        <xdr:cNvSpPr txBox="1"/>
      </xdr:nvSpPr>
      <xdr:spPr>
        <a:xfrm>
          <a:off x="14325111" y="98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134042</xdr:rowOff>
    </xdr:from>
    <xdr:to>
      <xdr:col>71</xdr:col>
      <xdr:colOff>177800</xdr:colOff>
      <xdr:row>57</xdr:row>
      <xdr:rowOff>712</xdr:rowOff>
    </xdr:to>
    <xdr:cxnSp macro="">
      <xdr:nvCxnSpPr>
        <xdr:cNvPr id="588" name="直線コネクタ 587"/>
        <xdr:cNvCxnSpPr/>
      </xdr:nvCxnSpPr>
      <xdr:spPr>
        <a:xfrm>
          <a:off x="12814300" y="9735242"/>
          <a:ext cx="889000" cy="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9" name="フローチャート: 判断 588"/>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90" name="テキスト ボックス 589"/>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1" name="フローチャート: 判断 590"/>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2" name="テキスト ボックス 591"/>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44704</xdr:rowOff>
    </xdr:from>
    <xdr:to>
      <xdr:col>85</xdr:col>
      <xdr:colOff>177800</xdr:colOff>
      <xdr:row>56</xdr:row>
      <xdr:rowOff>146304</xdr:rowOff>
    </xdr:to>
    <xdr:sp macro="" textlink="">
      <xdr:nvSpPr>
        <xdr:cNvPr id="598" name="楕円 597"/>
        <xdr:cNvSpPr/>
      </xdr:nvSpPr>
      <xdr:spPr>
        <a:xfrm>
          <a:off x="16268700" y="96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23131</xdr:rowOff>
    </xdr:from>
    <xdr:ext cx="534377" cy="259045"/>
    <xdr:sp macro="" textlink="">
      <xdr:nvSpPr>
        <xdr:cNvPr id="599" name="教育費該当値テキスト"/>
        <xdr:cNvSpPr txBox="1"/>
      </xdr:nvSpPr>
      <xdr:spPr>
        <a:xfrm>
          <a:off x="16370300" y="96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42723</xdr:rowOff>
    </xdr:from>
    <xdr:to>
      <xdr:col>81</xdr:col>
      <xdr:colOff>101600</xdr:colOff>
      <xdr:row>56</xdr:row>
      <xdr:rowOff>144323</xdr:rowOff>
    </xdr:to>
    <xdr:sp macro="" textlink="">
      <xdr:nvSpPr>
        <xdr:cNvPr id="600" name="楕円 599"/>
        <xdr:cNvSpPr/>
      </xdr:nvSpPr>
      <xdr:spPr>
        <a:xfrm>
          <a:off x="15430500" y="96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160850</xdr:rowOff>
    </xdr:from>
    <xdr:ext cx="534377" cy="259045"/>
    <xdr:sp macro="" textlink="">
      <xdr:nvSpPr>
        <xdr:cNvPr id="601" name="テキスト ボックス 600"/>
        <xdr:cNvSpPr txBox="1"/>
      </xdr:nvSpPr>
      <xdr:spPr>
        <a:xfrm>
          <a:off x="15214111" y="941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109912</xdr:rowOff>
    </xdr:from>
    <xdr:to>
      <xdr:col>76</xdr:col>
      <xdr:colOff>165100</xdr:colOff>
      <xdr:row>57</xdr:row>
      <xdr:rowOff>40062</xdr:rowOff>
    </xdr:to>
    <xdr:sp macro="" textlink="">
      <xdr:nvSpPr>
        <xdr:cNvPr id="602" name="楕円 601"/>
        <xdr:cNvSpPr/>
      </xdr:nvSpPr>
      <xdr:spPr>
        <a:xfrm>
          <a:off x="14541500" y="97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56589</xdr:rowOff>
    </xdr:from>
    <xdr:ext cx="534377" cy="259045"/>
    <xdr:sp macro="" textlink="">
      <xdr:nvSpPr>
        <xdr:cNvPr id="603" name="テキスト ボックス 602"/>
        <xdr:cNvSpPr txBox="1"/>
      </xdr:nvSpPr>
      <xdr:spPr>
        <a:xfrm>
          <a:off x="14325111" y="9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121362</xdr:rowOff>
    </xdr:from>
    <xdr:to>
      <xdr:col>72</xdr:col>
      <xdr:colOff>38100</xdr:colOff>
      <xdr:row>57</xdr:row>
      <xdr:rowOff>51512</xdr:rowOff>
    </xdr:to>
    <xdr:sp macro="" textlink="">
      <xdr:nvSpPr>
        <xdr:cNvPr id="604" name="楕円 603"/>
        <xdr:cNvSpPr/>
      </xdr:nvSpPr>
      <xdr:spPr>
        <a:xfrm>
          <a:off x="13652500" y="9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68039</xdr:rowOff>
    </xdr:from>
    <xdr:ext cx="534377" cy="259045"/>
    <xdr:sp macro="" textlink="">
      <xdr:nvSpPr>
        <xdr:cNvPr id="605" name="テキスト ボックス 604"/>
        <xdr:cNvSpPr txBox="1"/>
      </xdr:nvSpPr>
      <xdr:spPr>
        <a:xfrm>
          <a:off x="13436111" y="94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83242</xdr:rowOff>
    </xdr:from>
    <xdr:to>
      <xdr:col>67</xdr:col>
      <xdr:colOff>101600</xdr:colOff>
      <xdr:row>57</xdr:row>
      <xdr:rowOff>13392</xdr:rowOff>
    </xdr:to>
    <xdr:sp macro="" textlink="">
      <xdr:nvSpPr>
        <xdr:cNvPr id="606" name="楕円 605"/>
        <xdr:cNvSpPr/>
      </xdr:nvSpPr>
      <xdr:spPr>
        <a:xfrm>
          <a:off x="12763500" y="96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29919</xdr:rowOff>
    </xdr:from>
    <xdr:ext cx="534377" cy="259045"/>
    <xdr:sp macro="" textlink="">
      <xdr:nvSpPr>
        <xdr:cNvPr id="607" name="テキスト ボックス 606"/>
        <xdr:cNvSpPr txBox="1"/>
      </xdr:nvSpPr>
      <xdr:spPr>
        <a:xfrm>
          <a:off x="12547111" y="94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66973</xdr:rowOff>
    </xdr:from>
    <xdr:to>
      <xdr:col>85</xdr:col>
      <xdr:colOff>127000</xdr:colOff>
      <xdr:row>79</xdr:row>
      <xdr:rowOff>79350</xdr:rowOff>
    </xdr:to>
    <xdr:cxnSp macro="">
      <xdr:nvCxnSpPr>
        <xdr:cNvPr id="638" name="直線コネクタ 637"/>
        <xdr:cNvCxnSpPr/>
      </xdr:nvCxnSpPr>
      <xdr:spPr>
        <a:xfrm flipV="1">
          <a:off x="15481300" y="13611523"/>
          <a:ext cx="8382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79350</xdr:rowOff>
    </xdr:from>
    <xdr:to>
      <xdr:col>81</xdr:col>
      <xdr:colOff>50800</xdr:colOff>
      <xdr:row>79</xdr:row>
      <xdr:rowOff>96985</xdr:rowOff>
    </xdr:to>
    <xdr:cxnSp macro="">
      <xdr:nvCxnSpPr>
        <xdr:cNvPr id="641" name="直線コネクタ 640"/>
        <xdr:cNvCxnSpPr/>
      </xdr:nvCxnSpPr>
      <xdr:spPr>
        <a:xfrm flipV="1">
          <a:off x="14592300" y="1362390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3" name="テキスト ボックス 642"/>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51265</xdr:rowOff>
    </xdr:from>
    <xdr:to>
      <xdr:col>76</xdr:col>
      <xdr:colOff>114300</xdr:colOff>
      <xdr:row>79</xdr:row>
      <xdr:rowOff>96985</xdr:rowOff>
    </xdr:to>
    <xdr:cxnSp macro="">
      <xdr:nvCxnSpPr>
        <xdr:cNvPr id="644" name="直線コネクタ 643"/>
        <xdr:cNvCxnSpPr/>
      </xdr:nvCxnSpPr>
      <xdr:spPr>
        <a:xfrm>
          <a:off x="13703300" y="13595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51265</xdr:rowOff>
    </xdr:from>
    <xdr:to>
      <xdr:col>71</xdr:col>
      <xdr:colOff>177800</xdr:colOff>
      <xdr:row>79</xdr:row>
      <xdr:rowOff>59021</xdr:rowOff>
    </xdr:to>
    <xdr:cxnSp macro="">
      <xdr:nvCxnSpPr>
        <xdr:cNvPr id="647" name="直線コネクタ 646"/>
        <xdr:cNvCxnSpPr/>
      </xdr:nvCxnSpPr>
      <xdr:spPr>
        <a:xfrm flipV="1">
          <a:off x="12814300" y="13595815"/>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16173</xdr:rowOff>
    </xdr:from>
    <xdr:to>
      <xdr:col>85</xdr:col>
      <xdr:colOff>177800</xdr:colOff>
      <xdr:row>79</xdr:row>
      <xdr:rowOff>117773</xdr:rowOff>
    </xdr:to>
    <xdr:sp macro="" textlink="">
      <xdr:nvSpPr>
        <xdr:cNvPr id="657" name="楕円 656"/>
        <xdr:cNvSpPr/>
      </xdr:nvSpPr>
      <xdr:spPr>
        <a:xfrm>
          <a:off x="16268700" y="135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102550</xdr:rowOff>
    </xdr:from>
    <xdr:ext cx="469744" cy="259045"/>
    <xdr:sp macro="" textlink="">
      <xdr:nvSpPr>
        <xdr:cNvPr id="658" name="災害復旧費該当値テキスト"/>
        <xdr:cNvSpPr txBox="1"/>
      </xdr:nvSpPr>
      <xdr:spPr>
        <a:xfrm>
          <a:off x="16370300" y="1347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28550</xdr:rowOff>
    </xdr:from>
    <xdr:to>
      <xdr:col>81</xdr:col>
      <xdr:colOff>101600</xdr:colOff>
      <xdr:row>79</xdr:row>
      <xdr:rowOff>130150</xdr:rowOff>
    </xdr:to>
    <xdr:sp macro="" textlink="">
      <xdr:nvSpPr>
        <xdr:cNvPr id="659" name="楕円 658"/>
        <xdr:cNvSpPr/>
      </xdr:nvSpPr>
      <xdr:spPr>
        <a:xfrm>
          <a:off x="15430500" y="135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121277</xdr:rowOff>
    </xdr:from>
    <xdr:ext cx="469744" cy="259045"/>
    <xdr:sp macro="" textlink="">
      <xdr:nvSpPr>
        <xdr:cNvPr id="660" name="テキスト ボックス 659"/>
        <xdr:cNvSpPr txBox="1"/>
      </xdr:nvSpPr>
      <xdr:spPr>
        <a:xfrm>
          <a:off x="15246428" y="136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46185</xdr:rowOff>
    </xdr:from>
    <xdr:to>
      <xdr:col>76</xdr:col>
      <xdr:colOff>165100</xdr:colOff>
      <xdr:row>79</xdr:row>
      <xdr:rowOff>147785</xdr:rowOff>
    </xdr:to>
    <xdr:sp macro="" textlink="">
      <xdr:nvSpPr>
        <xdr:cNvPr id="661" name="楕円 660"/>
        <xdr:cNvSpPr/>
      </xdr:nvSpPr>
      <xdr:spPr>
        <a:xfrm>
          <a:off x="14541500" y="13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138912</xdr:rowOff>
    </xdr:from>
    <xdr:ext cx="378565" cy="259045"/>
    <xdr:sp macro="" textlink="">
      <xdr:nvSpPr>
        <xdr:cNvPr id="662" name="テキスト ボックス 661"/>
        <xdr:cNvSpPr txBox="1"/>
      </xdr:nvSpPr>
      <xdr:spPr>
        <a:xfrm>
          <a:off x="14403017" y="13683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465</xdr:rowOff>
    </xdr:from>
    <xdr:to>
      <xdr:col>72</xdr:col>
      <xdr:colOff>38100</xdr:colOff>
      <xdr:row>79</xdr:row>
      <xdr:rowOff>102065</xdr:rowOff>
    </xdr:to>
    <xdr:sp macro="" textlink="">
      <xdr:nvSpPr>
        <xdr:cNvPr id="663" name="楕円 662"/>
        <xdr:cNvSpPr/>
      </xdr:nvSpPr>
      <xdr:spPr>
        <a:xfrm>
          <a:off x="13652500" y="135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93192</xdr:rowOff>
    </xdr:from>
    <xdr:ext cx="469744" cy="259045"/>
    <xdr:sp macro="" textlink="">
      <xdr:nvSpPr>
        <xdr:cNvPr id="664" name="テキスト ボックス 663"/>
        <xdr:cNvSpPr txBox="1"/>
      </xdr:nvSpPr>
      <xdr:spPr>
        <a:xfrm>
          <a:off x="13468428" y="1363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8221</xdr:rowOff>
    </xdr:from>
    <xdr:to>
      <xdr:col>67</xdr:col>
      <xdr:colOff>101600</xdr:colOff>
      <xdr:row>79</xdr:row>
      <xdr:rowOff>109821</xdr:rowOff>
    </xdr:to>
    <xdr:sp macro="" textlink="">
      <xdr:nvSpPr>
        <xdr:cNvPr id="665" name="楕円 664"/>
        <xdr:cNvSpPr/>
      </xdr:nvSpPr>
      <xdr:spPr>
        <a:xfrm>
          <a:off x="12763500" y="135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100948</xdr:rowOff>
    </xdr:from>
    <xdr:ext cx="469744" cy="259045"/>
    <xdr:sp macro="" textlink="">
      <xdr:nvSpPr>
        <xdr:cNvPr id="666" name="テキスト ボックス 665"/>
        <xdr:cNvSpPr txBox="1"/>
      </xdr:nvSpPr>
      <xdr:spPr>
        <a:xfrm>
          <a:off x="12579428" y="1364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125168</xdr:rowOff>
    </xdr:from>
    <xdr:to>
      <xdr:col>85</xdr:col>
      <xdr:colOff>127000</xdr:colOff>
      <xdr:row>94</xdr:row>
      <xdr:rowOff>139516</xdr:rowOff>
    </xdr:to>
    <xdr:cxnSp macro="">
      <xdr:nvCxnSpPr>
        <xdr:cNvPr id="697" name="直線コネクタ 696"/>
        <xdr:cNvCxnSpPr/>
      </xdr:nvCxnSpPr>
      <xdr:spPr>
        <a:xfrm flipV="1">
          <a:off x="15481300" y="16241468"/>
          <a:ext cx="8382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8" name="公債費平均値テキスト"/>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139516</xdr:rowOff>
    </xdr:from>
    <xdr:to>
      <xdr:col>81</xdr:col>
      <xdr:colOff>50800</xdr:colOff>
      <xdr:row>94</xdr:row>
      <xdr:rowOff>144751</xdr:rowOff>
    </xdr:to>
    <xdr:cxnSp macro="">
      <xdr:nvCxnSpPr>
        <xdr:cNvPr id="700" name="直線コネクタ 699"/>
        <xdr:cNvCxnSpPr/>
      </xdr:nvCxnSpPr>
      <xdr:spPr>
        <a:xfrm flipV="1">
          <a:off x="14592300" y="16255816"/>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52686</xdr:rowOff>
    </xdr:from>
    <xdr:ext cx="534377" cy="259045"/>
    <xdr:sp macro="" textlink="">
      <xdr:nvSpPr>
        <xdr:cNvPr id="702" name="テキスト ボックス 701"/>
        <xdr:cNvSpPr txBox="1"/>
      </xdr:nvSpPr>
      <xdr:spPr>
        <a:xfrm>
          <a:off x="15214111" y="165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144751</xdr:rowOff>
    </xdr:from>
    <xdr:to>
      <xdr:col>76</xdr:col>
      <xdr:colOff>114300</xdr:colOff>
      <xdr:row>94</xdr:row>
      <xdr:rowOff>154885</xdr:rowOff>
    </xdr:to>
    <xdr:cxnSp macro="">
      <xdr:nvCxnSpPr>
        <xdr:cNvPr id="703" name="直線コネクタ 702"/>
        <xdr:cNvCxnSpPr/>
      </xdr:nvCxnSpPr>
      <xdr:spPr>
        <a:xfrm flipV="1">
          <a:off x="13703300" y="1626105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49573</xdr:rowOff>
    </xdr:from>
    <xdr:ext cx="534377" cy="259045"/>
    <xdr:sp macro="" textlink="">
      <xdr:nvSpPr>
        <xdr:cNvPr id="705" name="テキスト ボックス 704"/>
        <xdr:cNvSpPr txBox="1"/>
      </xdr:nvSpPr>
      <xdr:spPr>
        <a:xfrm>
          <a:off x="14325111" y="165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154885</xdr:rowOff>
    </xdr:from>
    <xdr:to>
      <xdr:col>71</xdr:col>
      <xdr:colOff>177800</xdr:colOff>
      <xdr:row>94</xdr:row>
      <xdr:rowOff>158696</xdr:rowOff>
    </xdr:to>
    <xdr:cxnSp macro="">
      <xdr:nvCxnSpPr>
        <xdr:cNvPr id="706" name="直線コネクタ 705"/>
        <xdr:cNvCxnSpPr/>
      </xdr:nvCxnSpPr>
      <xdr:spPr>
        <a:xfrm flipV="1">
          <a:off x="12814300" y="1627118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59848</xdr:rowOff>
    </xdr:from>
    <xdr:ext cx="534377" cy="259045"/>
    <xdr:sp macro="" textlink="">
      <xdr:nvSpPr>
        <xdr:cNvPr id="708" name="テキスト ボックス 707"/>
        <xdr:cNvSpPr txBox="1"/>
      </xdr:nvSpPr>
      <xdr:spPr>
        <a:xfrm>
          <a:off x="13436111" y="165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59543</xdr:rowOff>
    </xdr:from>
    <xdr:ext cx="534377" cy="259045"/>
    <xdr:sp macro="" textlink="">
      <xdr:nvSpPr>
        <xdr:cNvPr id="710" name="テキスト ボックス 709"/>
        <xdr:cNvSpPr txBox="1"/>
      </xdr:nvSpPr>
      <xdr:spPr>
        <a:xfrm>
          <a:off x="12547111" y="1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74368</xdr:rowOff>
    </xdr:from>
    <xdr:to>
      <xdr:col>85</xdr:col>
      <xdr:colOff>177800</xdr:colOff>
      <xdr:row>95</xdr:row>
      <xdr:rowOff>4518</xdr:rowOff>
    </xdr:to>
    <xdr:sp macro="" textlink="">
      <xdr:nvSpPr>
        <xdr:cNvPr id="716" name="楕円 715"/>
        <xdr:cNvSpPr/>
      </xdr:nvSpPr>
      <xdr:spPr>
        <a:xfrm>
          <a:off x="16268700" y="161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97245</xdr:rowOff>
    </xdr:from>
    <xdr:ext cx="534377" cy="259045"/>
    <xdr:sp macro="" textlink="">
      <xdr:nvSpPr>
        <xdr:cNvPr id="717" name="公債費該当値テキスト"/>
        <xdr:cNvSpPr txBox="1"/>
      </xdr:nvSpPr>
      <xdr:spPr>
        <a:xfrm>
          <a:off x="16370300" y="160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88716</xdr:rowOff>
    </xdr:from>
    <xdr:to>
      <xdr:col>81</xdr:col>
      <xdr:colOff>101600</xdr:colOff>
      <xdr:row>95</xdr:row>
      <xdr:rowOff>18866</xdr:rowOff>
    </xdr:to>
    <xdr:sp macro="" textlink="">
      <xdr:nvSpPr>
        <xdr:cNvPr id="718" name="楕円 717"/>
        <xdr:cNvSpPr/>
      </xdr:nvSpPr>
      <xdr:spPr>
        <a:xfrm>
          <a:off x="15430500" y="162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35393</xdr:rowOff>
    </xdr:from>
    <xdr:ext cx="534377" cy="259045"/>
    <xdr:sp macro="" textlink="">
      <xdr:nvSpPr>
        <xdr:cNvPr id="719" name="テキスト ボックス 718"/>
        <xdr:cNvSpPr txBox="1"/>
      </xdr:nvSpPr>
      <xdr:spPr>
        <a:xfrm>
          <a:off x="15214111" y="159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93951</xdr:rowOff>
    </xdr:from>
    <xdr:to>
      <xdr:col>76</xdr:col>
      <xdr:colOff>165100</xdr:colOff>
      <xdr:row>95</xdr:row>
      <xdr:rowOff>24101</xdr:rowOff>
    </xdr:to>
    <xdr:sp macro="" textlink="">
      <xdr:nvSpPr>
        <xdr:cNvPr id="720" name="楕円 719"/>
        <xdr:cNvSpPr/>
      </xdr:nvSpPr>
      <xdr:spPr>
        <a:xfrm>
          <a:off x="14541500" y="162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40628</xdr:rowOff>
    </xdr:from>
    <xdr:ext cx="534377" cy="259045"/>
    <xdr:sp macro="" textlink="">
      <xdr:nvSpPr>
        <xdr:cNvPr id="721" name="テキスト ボックス 720"/>
        <xdr:cNvSpPr txBox="1"/>
      </xdr:nvSpPr>
      <xdr:spPr>
        <a:xfrm>
          <a:off x="14325111" y="159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104085</xdr:rowOff>
    </xdr:from>
    <xdr:to>
      <xdr:col>72</xdr:col>
      <xdr:colOff>38100</xdr:colOff>
      <xdr:row>95</xdr:row>
      <xdr:rowOff>34235</xdr:rowOff>
    </xdr:to>
    <xdr:sp macro="" textlink="">
      <xdr:nvSpPr>
        <xdr:cNvPr id="722" name="楕円 721"/>
        <xdr:cNvSpPr/>
      </xdr:nvSpPr>
      <xdr:spPr>
        <a:xfrm>
          <a:off x="13652500" y="162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50762</xdr:rowOff>
    </xdr:from>
    <xdr:ext cx="534377" cy="259045"/>
    <xdr:sp macro="" textlink="">
      <xdr:nvSpPr>
        <xdr:cNvPr id="723" name="テキスト ボックス 722"/>
        <xdr:cNvSpPr txBox="1"/>
      </xdr:nvSpPr>
      <xdr:spPr>
        <a:xfrm>
          <a:off x="13436111" y="159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107896</xdr:rowOff>
    </xdr:from>
    <xdr:to>
      <xdr:col>67</xdr:col>
      <xdr:colOff>101600</xdr:colOff>
      <xdr:row>95</xdr:row>
      <xdr:rowOff>38046</xdr:rowOff>
    </xdr:to>
    <xdr:sp macro="" textlink="">
      <xdr:nvSpPr>
        <xdr:cNvPr id="724" name="楕円 723"/>
        <xdr:cNvSpPr/>
      </xdr:nvSpPr>
      <xdr:spPr>
        <a:xfrm>
          <a:off x="12763500" y="162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54573</xdr:rowOff>
    </xdr:from>
    <xdr:ext cx="534377" cy="259045"/>
    <xdr:sp macro="" textlink="">
      <xdr:nvSpPr>
        <xdr:cNvPr id="725" name="テキスト ボックス 724"/>
        <xdr:cNvSpPr txBox="1"/>
      </xdr:nvSpPr>
      <xdr:spPr>
        <a:xfrm>
          <a:off x="12547111" y="1599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公債費は全国平均、県平均、類似団体内平均と比較して非常に高く、上昇傾向にある。地方債の新規発行の抑制や、繰上償還を計画的に行うなどして公債費の縮減に努めていく。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反対に民生費、商工費、土木費が類似団体内平均と比較して低い状況である。それ以外については同程度で推移している。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財政調整基金については、令和２年度の残高が前年度と比較して</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142,667</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千円増の</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451,999</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千円となり、僅少な状況であった平成</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年度から順調に積立を実施できている。</a:t>
          </a:r>
          <a:endPar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一般的に標準財政規模の</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割から</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割が適正とされていることから、</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千万円を目標に、決算剰余金の</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の額の積立を確実に実施し、積立後はその金額を維持できるよう今後も健全な行財政運営に努めていく。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令和２年度の合計は、前年度と比較して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ポイント増加した。要因としては、一般会計において歳入では町税の増、歳出では新型コロナウイルスの影響により事業の中止・規模縮小により、前年度と比較して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人口減少等により町税や交付税の減が見込まれることから、引き続きゼロベースからの事業の見直しを図り、災害等急な支出に耐えることができるよう基金の積み増しをしていく必要がある。また、ふるさと納税などの自主財源の確保に努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財政健全化アクションプランや行政経営改革プランなどに基づきながら、効率的・効果的な行財政運営に努めていく。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介護保険、国民健康保険、後期高齢者医療については、高齢化に伴う医療・介護給付の増により、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一般会計からの繰出金が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増加する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見込みであることから、</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検診等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予防事業の推進により給付の適正化を図る必要がある。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また、水道事業、下水道事業、農業集落排水事業については、今後、施設の維持更新に係る経費が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増加する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見込みであることから、使用料や事業計画の見直しなどにより安定的な経営となるよう取り組む必要がある。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令和２年度の分子は、前年度と比較して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要因としては、地方債の償還が進んだことや、会津若松地方広域市町村圏整備組合への負担金補助の減などによるものである。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ただし、公債費が大きく財政を圧迫しており、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億円を超える見通しとなっている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、起債額の上限設定により公債費の縮減に努めていく。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年度の分子は、前年度と比較して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736</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要因としては、地方債発行額の減による地方債現在高の減や、基金残高の増額によるものである。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地方債現在高及び比率は依然として高い状況であることから、今後も地方債の新規発行や新たな債務負担行為設定の抑制と、財政調整基金等への積立を計画的かつ着実に行えるよう効率的な行財政運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福島県会津坂下町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令和２年度の基金残高は、前年度と比較して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増減が大きかったのは財政調整基金・行政センター建設準備基金であり、要因としてはふるさと納税の増額等により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純繰越金が多かったことによる積立額の増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である。また、例年財政調整基金を最優先としていたが、新庁舎建設及び起債の繰上償還なども考え、複数の基金へ積立を行った。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全国的に見て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非常に少ない状況であるため、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計画的に積立を実施していく必要がある。当面は、財政調整基金を一般的に適正とされている標準財政規模の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割である</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千万円を目標に積み立てる。また、財政調整基金の一定程度の基金残高を維持しながら行政センター建設準備基金や減債基金へ積立を行い、さらなる財政健全化へ向けて行財政運営を図る。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・行政センター建設整備基金：行政センター（庁舎等）の建設整備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・廃棄物処理施設整備基金：廃棄物処理施設の整備及び廃棄物減量化推進</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・ふるさと水と土保全基金：土地改良施設の機能を適正に発揮させるための事業</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・森林環境基金：森林の整備及び促進</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・行政センター建設準備基金：ふるさと納税の増額等により純繰越金が多かったこと及び新庁舎建設を想定し基金への積立を行った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ことによる積立額の増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・公共施設整備基金：公共施設使用料や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町有地売却収入を原資に積立を実施したため。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・行政センター建設準備基金：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当面は財政調整基金を優先に積立を実施するが、財源に余裕がある場合は積立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・公用施設整備基金：公共施設使用料や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町有財産の売却による収入</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などを原資に積立を実施する。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廃棄物処理施設整備基金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：家庭系ごみ処理手数料を原資に積立を実施する。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当面は財政調整基金を優先に積立を実施する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積立の予定なし</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・森林環境基金：</a:t>
          </a:r>
          <a:r>
            <a:rPr kumimoji="1" lang="ja-JP" altLang="en-US" sz="1400" b="0" i="0" u="none" strike="noStrike" kern="0" cap="none" spc="0" normalizeH="0" baseline="0" noProof="0">
              <a:ln>
                <a:noFill/>
              </a:ln>
              <a:solidFill>
                <a:prstClr val="black"/>
              </a:solidFill>
              <a:effectLst/>
              <a:uLnTx/>
              <a:uFillTx/>
              <a:latin typeface="+mn-lt"/>
              <a:ea typeface="+mn-ea"/>
              <a:cs typeface="+mn-cs"/>
            </a:rPr>
            <a:t>森林環境譲与税を原資に積立を実施する。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ふるさと納税の増額等により純繰越金が多かったことによる積立額の増により、基金残高は前年度と比較して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基金残高は全国的に見て非常に少ない状況であるため、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一般的に適正とされている標準財政規模の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割である</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千万円を目標に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を確実に積み立てる等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計画的な積立を実施して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目標を達成した後も、災害等の急な歳出に備え計画的に基金積立を実施していく。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ふるさと納税の増額等により純繰越金が多かったことによる積立額の増により、基金残高は前年度と比較して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への積立を優先的に実施してきたが、今後は起債の繰上償還や新規起債の発行抑制のために計画的に積立・繰入を実施していく。また、繰上償還により支払不要となる利息分については、減債基金へ積立を行い他の起債の繰上償還を行う際に繰入れることで活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15,296
91.59
9,615,138
9,159,943
371,250
5,092,263
7,840,516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56.5</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年度までに実施していた教育施設整備事業で形成した資産の減価償却率が少ないため</a:t>
          </a:r>
          <a:r>
            <a:rPr kumimoji="1" lang="ja-JP" altLang="ja-JP" sz="1100">
              <a:solidFill>
                <a:schemeClr val="dk1"/>
              </a:solidFill>
              <a:effectLst/>
              <a:latin typeface="+mn-lt"/>
              <a:ea typeface="+mn-ea"/>
              <a:cs typeface="+mn-cs"/>
            </a:rPr>
            <a:t>類似団体との比較では上位に位置しているが、橋りょう</a:t>
          </a:r>
          <a:r>
            <a:rPr kumimoji="1" lang="ja-JP" altLang="en-US" sz="1100">
              <a:solidFill>
                <a:schemeClr val="dk1"/>
              </a:solidFill>
              <a:effectLst/>
              <a:latin typeface="+mn-lt"/>
              <a:ea typeface="+mn-ea"/>
              <a:cs typeface="+mn-cs"/>
            </a:rPr>
            <a:t>等の教育施設以外の</a:t>
          </a:r>
          <a:r>
            <a:rPr kumimoji="1" lang="ja-JP" altLang="ja-JP" sz="1100">
              <a:solidFill>
                <a:schemeClr val="dk1"/>
              </a:solidFill>
              <a:effectLst/>
              <a:latin typeface="+mn-lt"/>
              <a:ea typeface="+mn-ea"/>
              <a:cs typeface="+mn-cs"/>
            </a:rPr>
            <a:t>公共施設の老朽化が進行しているため、</a:t>
          </a:r>
          <a:r>
            <a:rPr kumimoji="1" lang="ja-JP" altLang="en-US" sz="1100">
              <a:solidFill>
                <a:schemeClr val="dk1"/>
              </a:solidFill>
              <a:effectLst/>
              <a:latin typeface="+mn-lt"/>
              <a:ea typeface="+mn-ea"/>
              <a:cs typeface="+mn-cs"/>
            </a:rPr>
            <a:t>比率は増加傾向にある。今後は</a:t>
          </a:r>
          <a:r>
            <a:rPr kumimoji="1" lang="ja-JP" altLang="ja-JP" sz="1100">
              <a:solidFill>
                <a:schemeClr val="dk1"/>
              </a:solidFill>
              <a:effectLst/>
              <a:latin typeface="+mn-lt"/>
              <a:ea typeface="+mn-ea"/>
              <a:cs typeface="+mn-cs"/>
            </a:rPr>
            <a:t>公共施設等総合管理計画個別施設計画に基づき、各施設等の利活用について</a:t>
          </a:r>
          <a:r>
            <a:rPr kumimoji="1" lang="ja-JP" altLang="en-US" sz="1100">
              <a:solidFill>
                <a:schemeClr val="dk1"/>
              </a:solidFill>
              <a:effectLst/>
              <a:latin typeface="+mn-lt"/>
              <a:ea typeface="+mn-ea"/>
              <a:cs typeface="+mn-cs"/>
            </a:rPr>
            <a:t>検討し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不要資産を除売却等により削減することで、維持管理</a:t>
          </a:r>
          <a:r>
            <a:rPr kumimoji="1" lang="ja-JP" altLang="ja-JP" sz="1100">
              <a:solidFill>
                <a:schemeClr val="dk1"/>
              </a:solidFill>
              <a:effectLst/>
              <a:latin typeface="+mn-lt"/>
              <a:ea typeface="+mn-ea"/>
              <a:cs typeface="+mn-cs"/>
            </a:rPr>
            <a:t>経費の縮減に努めていく。</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68" name="有形固定資産減価償却率平均値テキスト"/>
        <xdr:cNvSpPr txBox="1"/>
      </xdr:nvSpPr>
      <xdr:spPr>
        <a:xfrm>
          <a:off x="4813300" y="5973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79" name="楕円 78"/>
        <xdr:cNvSpPr/>
      </xdr:nvSpPr>
      <xdr:spPr>
        <a:xfrm>
          <a:off x="4711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65422</xdr:rowOff>
    </xdr:from>
    <xdr:ext cx="405111" cy="259045"/>
    <xdr:sp macro="" textlink="">
      <xdr:nvSpPr>
        <xdr:cNvPr id="80" name="有形固定資産減価償却率該当値テキスト"/>
        <xdr:cNvSpPr txBox="1"/>
      </xdr:nvSpPr>
      <xdr:spPr>
        <a:xfrm>
          <a:off x="4813300"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1" name="楕円 80"/>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28</xdr:row>
      <xdr:rowOff>93345</xdr:rowOff>
    </xdr:to>
    <xdr:cxnSp macro="">
      <xdr:nvCxnSpPr>
        <xdr:cNvPr id="82" name="直線コネクタ 81"/>
        <xdr:cNvCxnSpPr/>
      </xdr:nvCxnSpPr>
      <xdr:spPr>
        <a:xfrm>
          <a:off x="4051300" y="5492750"/>
          <a:ext cx="711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45593</xdr:rowOff>
    </xdr:from>
    <xdr:to>
      <xdr:col>15</xdr:col>
      <xdr:colOff>187325</xdr:colOff>
      <xdr:row>27</xdr:row>
      <xdr:rowOff>147193</xdr:rowOff>
    </xdr:to>
    <xdr:sp macro="" textlink="">
      <xdr:nvSpPr>
        <xdr:cNvPr id="83" name="楕円 82"/>
        <xdr:cNvSpPr/>
      </xdr:nvSpPr>
      <xdr:spPr>
        <a:xfrm>
          <a:off x="3238500" y="54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92075</xdr:rowOff>
    </xdr:from>
    <xdr:to>
      <xdr:col>19</xdr:col>
      <xdr:colOff>136525</xdr:colOff>
      <xdr:row>27</xdr:row>
      <xdr:rowOff>96393</xdr:rowOff>
    </xdr:to>
    <xdr:cxnSp macro="">
      <xdr:nvCxnSpPr>
        <xdr:cNvPr id="84" name="直線コネクタ 83"/>
        <xdr:cNvCxnSpPr/>
      </xdr:nvCxnSpPr>
      <xdr:spPr>
        <a:xfrm flipV="1">
          <a:off x="3289300" y="549275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139319</xdr:rowOff>
    </xdr:from>
    <xdr:to>
      <xdr:col>11</xdr:col>
      <xdr:colOff>187325</xdr:colOff>
      <xdr:row>27</xdr:row>
      <xdr:rowOff>69469</xdr:rowOff>
    </xdr:to>
    <xdr:sp macro="" textlink="">
      <xdr:nvSpPr>
        <xdr:cNvPr id="85" name="楕円 84"/>
        <xdr:cNvSpPr/>
      </xdr:nvSpPr>
      <xdr:spPr>
        <a:xfrm>
          <a:off x="2476500" y="5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18669</xdr:rowOff>
    </xdr:from>
    <xdr:to>
      <xdr:col>15</xdr:col>
      <xdr:colOff>136525</xdr:colOff>
      <xdr:row>27</xdr:row>
      <xdr:rowOff>96393</xdr:rowOff>
    </xdr:to>
    <xdr:cxnSp macro="">
      <xdr:nvCxnSpPr>
        <xdr:cNvPr id="86" name="直線コネクタ 85"/>
        <xdr:cNvCxnSpPr/>
      </xdr:nvCxnSpPr>
      <xdr:spPr>
        <a:xfrm>
          <a:off x="2527300" y="541934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61595</xdr:rowOff>
    </xdr:from>
    <xdr:to>
      <xdr:col>7</xdr:col>
      <xdr:colOff>187325</xdr:colOff>
      <xdr:row>26</xdr:row>
      <xdr:rowOff>163195</xdr:rowOff>
    </xdr:to>
    <xdr:sp macro="" textlink="">
      <xdr:nvSpPr>
        <xdr:cNvPr id="87" name="楕円 86"/>
        <xdr:cNvSpPr/>
      </xdr:nvSpPr>
      <xdr:spPr>
        <a:xfrm>
          <a:off x="1714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27</xdr:row>
      <xdr:rowOff>18669</xdr:rowOff>
    </xdr:to>
    <xdr:cxnSp macro="">
      <xdr:nvCxnSpPr>
        <xdr:cNvPr id="88" name="直線コネクタ 87"/>
        <xdr:cNvCxnSpPr/>
      </xdr:nvCxnSpPr>
      <xdr:spPr>
        <a:xfrm>
          <a:off x="1765300" y="534162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89" name="n_1aveValue有形固定資産減価償却率"/>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90" name="n_2aveValue有形固定資産減価償却率"/>
        <xdr:cNvSpPr txBox="1"/>
      </xdr:nvSpPr>
      <xdr:spPr>
        <a:xfrm>
          <a:off x="3086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1" name="n_3aveValue有形固定資産減価償却率"/>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2" name="n_4aveValue有形固定資産減価償却率"/>
        <xdr:cNvSpPr txBox="1"/>
      </xdr:nvSpPr>
      <xdr:spPr>
        <a:xfrm>
          <a:off x="1562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3" name="n_1mainValue有形固定資産減価償却率"/>
        <xdr:cNvSpPr txBox="1"/>
      </xdr:nvSpPr>
      <xdr:spPr>
        <a:xfrm>
          <a:off x="38360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163720</xdr:rowOff>
    </xdr:from>
    <xdr:ext cx="405111" cy="259045"/>
    <xdr:sp macro="" textlink="">
      <xdr:nvSpPr>
        <xdr:cNvPr id="94" name="n_2mainValue有形固定資産減価償却率"/>
        <xdr:cNvSpPr txBox="1"/>
      </xdr:nvSpPr>
      <xdr:spPr>
        <a:xfrm>
          <a:off x="3086744" y="52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85996</xdr:rowOff>
    </xdr:from>
    <xdr:ext cx="405111" cy="259045"/>
    <xdr:sp macro="" textlink="">
      <xdr:nvSpPr>
        <xdr:cNvPr id="95" name="n_3mainValue有形固定資産減価償却率"/>
        <xdr:cNvSpPr txBox="1"/>
      </xdr:nvSpPr>
      <xdr:spPr>
        <a:xfrm>
          <a:off x="2324744" y="51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8272</xdr:rowOff>
    </xdr:from>
    <xdr:ext cx="405111" cy="259045"/>
    <xdr:sp macro="" textlink="">
      <xdr:nvSpPr>
        <xdr:cNvPr id="96" name="n_4mainValue有形固定資産減価償却率"/>
        <xdr:cNvSpPr txBox="1"/>
      </xdr:nvSpPr>
      <xdr:spPr>
        <a:xfrm>
          <a:off x="1562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485.8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123.8</a:t>
          </a:r>
          <a:r>
            <a:rPr kumimoji="1" lang="ja-JP" altLang="ja-JP" sz="1100">
              <a:solidFill>
                <a:schemeClr val="dk1"/>
              </a:solidFill>
              <a:effectLst/>
              <a:latin typeface="+mn-lt"/>
              <a:ea typeface="+mn-ea"/>
              <a:cs typeface="+mn-cs"/>
            </a:rPr>
            <a:t>ポイントの減と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平均値を下回った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当町の比率は、類似団体平均値と同様に減少する傾向にあるが、地方債の新規発行を抑制していることにより、類似団体よりも減少率が大きい。また、令和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年度は効率的な財政運営により基金への積立を実施し、</a:t>
          </a:r>
          <a:r>
            <a:rPr kumimoji="1" lang="ja-JP" altLang="ja-JP" sz="1100">
              <a:solidFill>
                <a:schemeClr val="dk1"/>
              </a:solidFill>
              <a:effectLst/>
              <a:latin typeface="+mn-lt"/>
              <a:ea typeface="+mn-ea"/>
              <a:cs typeface="+mn-cs"/>
            </a:rPr>
            <a:t>充当</a:t>
          </a:r>
          <a:r>
            <a:rPr kumimoji="1" lang="ja-JP" altLang="en-US" sz="1100">
              <a:solidFill>
                <a:schemeClr val="dk1"/>
              </a:solidFill>
              <a:effectLst/>
              <a:latin typeface="+mn-lt"/>
              <a:ea typeface="+mn-ea"/>
              <a:cs typeface="+mn-cs"/>
            </a:rPr>
            <a:t>可能</a:t>
          </a:r>
          <a:r>
            <a:rPr kumimoji="1" lang="ja-JP" altLang="ja-JP" sz="1100">
              <a:solidFill>
                <a:schemeClr val="dk1"/>
              </a:solidFill>
              <a:effectLst/>
              <a:latin typeface="+mn-lt"/>
              <a:ea typeface="+mn-ea"/>
              <a:cs typeface="+mn-cs"/>
            </a:rPr>
            <a:t>基金残高</a:t>
          </a:r>
          <a:r>
            <a:rPr kumimoji="1" lang="ja-JP" altLang="en-US" sz="1100">
              <a:solidFill>
                <a:schemeClr val="dk1"/>
              </a:solidFill>
              <a:effectLst/>
              <a:latin typeface="+mn-lt"/>
              <a:ea typeface="+mn-ea"/>
              <a:cs typeface="+mn-cs"/>
            </a:rPr>
            <a:t>を増加することができたことも比率が減少した要因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、計画的に基金積立を実施しながら、事業量の調整と起債額の抑制に努めていく。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30" name="債務償還比率平均値テキスト"/>
        <xdr:cNvSpPr txBox="1"/>
      </xdr:nvSpPr>
      <xdr:spPr>
        <a:xfrm>
          <a:off x="14846300" y="6115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32" name="フローチャート: 判断 131"/>
        <xdr:cNvSpPr/>
      </xdr:nvSpPr>
      <xdr:spPr>
        <a:xfrm>
          <a:off x="14033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3" name="フローチャート: 判断 132"/>
        <xdr:cNvSpPr/>
      </xdr:nvSpPr>
      <xdr:spPr>
        <a:xfrm>
          <a:off x="13271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4" name="フローチャート: 判断 133"/>
        <xdr:cNvSpPr/>
      </xdr:nvSpPr>
      <xdr:spPr>
        <a:xfrm>
          <a:off x="12509500"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5" name="フローチャート: 判断 134"/>
        <xdr:cNvSpPr/>
      </xdr:nvSpPr>
      <xdr:spPr>
        <a:xfrm>
          <a:off x="11747500"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49593</xdr:rowOff>
    </xdr:from>
    <xdr:to>
      <xdr:col>76</xdr:col>
      <xdr:colOff>73025</xdr:colOff>
      <xdr:row>31</xdr:row>
      <xdr:rowOff>151193</xdr:rowOff>
    </xdr:to>
    <xdr:sp macro="" textlink="">
      <xdr:nvSpPr>
        <xdr:cNvPr id="141" name="楕円 140"/>
        <xdr:cNvSpPr/>
      </xdr:nvSpPr>
      <xdr:spPr>
        <a:xfrm>
          <a:off x="14744700" y="61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72470</xdr:rowOff>
    </xdr:from>
    <xdr:ext cx="469744" cy="259045"/>
    <xdr:sp macro="" textlink="">
      <xdr:nvSpPr>
        <xdr:cNvPr id="142" name="債務償還比率該当値テキスト"/>
        <xdr:cNvSpPr txBox="1"/>
      </xdr:nvSpPr>
      <xdr:spPr>
        <a:xfrm>
          <a:off x="14846300" y="598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100880</xdr:rowOff>
    </xdr:from>
    <xdr:to>
      <xdr:col>72</xdr:col>
      <xdr:colOff>123825</xdr:colOff>
      <xdr:row>33</xdr:row>
      <xdr:rowOff>31030</xdr:rowOff>
    </xdr:to>
    <xdr:sp macro="" textlink="">
      <xdr:nvSpPr>
        <xdr:cNvPr id="143" name="楕円 142"/>
        <xdr:cNvSpPr/>
      </xdr:nvSpPr>
      <xdr:spPr>
        <a:xfrm>
          <a:off x="14033500" y="63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100393</xdr:rowOff>
    </xdr:from>
    <xdr:to>
      <xdr:col>76</xdr:col>
      <xdr:colOff>22225</xdr:colOff>
      <xdr:row>32</xdr:row>
      <xdr:rowOff>151680</xdr:rowOff>
    </xdr:to>
    <xdr:cxnSp macro="">
      <xdr:nvCxnSpPr>
        <xdr:cNvPr id="144" name="直線コネクタ 143"/>
        <xdr:cNvCxnSpPr/>
      </xdr:nvCxnSpPr>
      <xdr:spPr>
        <a:xfrm flipV="1">
          <a:off x="14084300" y="6186868"/>
          <a:ext cx="711200" cy="2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28384</xdr:rowOff>
    </xdr:from>
    <xdr:to>
      <xdr:col>68</xdr:col>
      <xdr:colOff>123825</xdr:colOff>
      <xdr:row>33</xdr:row>
      <xdr:rowOff>129984</xdr:rowOff>
    </xdr:to>
    <xdr:sp macro="" textlink="">
      <xdr:nvSpPr>
        <xdr:cNvPr id="145" name="楕円 144"/>
        <xdr:cNvSpPr/>
      </xdr:nvSpPr>
      <xdr:spPr>
        <a:xfrm>
          <a:off x="13271500" y="6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151680</xdr:rowOff>
    </xdr:from>
    <xdr:to>
      <xdr:col>72</xdr:col>
      <xdr:colOff>73025</xdr:colOff>
      <xdr:row>33</xdr:row>
      <xdr:rowOff>79184</xdr:rowOff>
    </xdr:to>
    <xdr:cxnSp macro="">
      <xdr:nvCxnSpPr>
        <xdr:cNvPr id="146" name="直線コネクタ 145"/>
        <xdr:cNvCxnSpPr/>
      </xdr:nvCxnSpPr>
      <xdr:spPr>
        <a:xfrm flipV="1">
          <a:off x="13322300" y="6409605"/>
          <a:ext cx="762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64728</xdr:rowOff>
    </xdr:from>
    <xdr:to>
      <xdr:col>64</xdr:col>
      <xdr:colOff>123825</xdr:colOff>
      <xdr:row>33</xdr:row>
      <xdr:rowOff>166328</xdr:rowOff>
    </xdr:to>
    <xdr:sp macro="" textlink="">
      <xdr:nvSpPr>
        <xdr:cNvPr id="147" name="楕円 146"/>
        <xdr:cNvSpPr/>
      </xdr:nvSpPr>
      <xdr:spPr>
        <a:xfrm>
          <a:off x="12509500" y="64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79184</xdr:rowOff>
    </xdr:from>
    <xdr:to>
      <xdr:col>68</xdr:col>
      <xdr:colOff>73025</xdr:colOff>
      <xdr:row>33</xdr:row>
      <xdr:rowOff>115528</xdr:rowOff>
    </xdr:to>
    <xdr:cxnSp macro="">
      <xdr:nvCxnSpPr>
        <xdr:cNvPr id="148" name="直線コネクタ 147"/>
        <xdr:cNvCxnSpPr/>
      </xdr:nvCxnSpPr>
      <xdr:spPr>
        <a:xfrm flipV="1">
          <a:off x="12560300" y="6508559"/>
          <a:ext cx="76200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116544</xdr:rowOff>
    </xdr:from>
    <xdr:to>
      <xdr:col>60</xdr:col>
      <xdr:colOff>123825</xdr:colOff>
      <xdr:row>34</xdr:row>
      <xdr:rowOff>46694</xdr:rowOff>
    </xdr:to>
    <xdr:sp macro="" textlink="">
      <xdr:nvSpPr>
        <xdr:cNvPr id="149" name="楕円 148"/>
        <xdr:cNvSpPr/>
      </xdr:nvSpPr>
      <xdr:spPr>
        <a:xfrm>
          <a:off x="11747500" y="65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115528</xdr:rowOff>
    </xdr:from>
    <xdr:to>
      <xdr:col>64</xdr:col>
      <xdr:colOff>73025</xdr:colOff>
      <xdr:row>33</xdr:row>
      <xdr:rowOff>167344</xdr:rowOff>
    </xdr:to>
    <xdr:cxnSp macro="">
      <xdr:nvCxnSpPr>
        <xdr:cNvPr id="150" name="直線コネクタ 149"/>
        <xdr:cNvCxnSpPr/>
      </xdr:nvCxnSpPr>
      <xdr:spPr>
        <a:xfrm flipV="1">
          <a:off x="11798300" y="6544903"/>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113756</xdr:rowOff>
    </xdr:from>
    <xdr:ext cx="469744" cy="259045"/>
    <xdr:sp macro="" textlink="">
      <xdr:nvSpPr>
        <xdr:cNvPr id="151" name="n_1aveValue債務償還比率"/>
        <xdr:cNvSpPr txBox="1"/>
      </xdr:nvSpPr>
      <xdr:spPr>
        <a:xfrm>
          <a:off x="138367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52" name="n_2aveValue債務償還比率"/>
        <xdr:cNvSpPr txBox="1"/>
      </xdr:nvSpPr>
      <xdr:spPr>
        <a:xfrm>
          <a:off x="13087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165572</xdr:rowOff>
    </xdr:from>
    <xdr:ext cx="469744" cy="259045"/>
    <xdr:sp macro="" textlink="">
      <xdr:nvSpPr>
        <xdr:cNvPr id="153" name="n_3aveValue債務償還比率"/>
        <xdr:cNvSpPr txBox="1"/>
      </xdr:nvSpPr>
      <xdr:spPr>
        <a:xfrm>
          <a:off x="12325427" y="60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4557</xdr:rowOff>
    </xdr:from>
    <xdr:ext cx="469744" cy="259045"/>
    <xdr:sp macro="" textlink="">
      <xdr:nvSpPr>
        <xdr:cNvPr id="154" name="n_4aveValue債務償還比率"/>
        <xdr:cNvSpPr txBox="1"/>
      </xdr:nvSpPr>
      <xdr:spPr>
        <a:xfrm>
          <a:off x="11563427" y="60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22157</xdr:rowOff>
    </xdr:from>
    <xdr:ext cx="469744" cy="259045"/>
    <xdr:sp macro="" textlink="">
      <xdr:nvSpPr>
        <xdr:cNvPr id="155" name="n_1mainValue債務償還比率"/>
        <xdr:cNvSpPr txBox="1"/>
      </xdr:nvSpPr>
      <xdr:spPr>
        <a:xfrm>
          <a:off x="13836727" y="645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121111</xdr:rowOff>
    </xdr:from>
    <xdr:ext cx="469744" cy="259045"/>
    <xdr:sp macro="" textlink="">
      <xdr:nvSpPr>
        <xdr:cNvPr id="156" name="n_2mainValue債務償還比率"/>
        <xdr:cNvSpPr txBox="1"/>
      </xdr:nvSpPr>
      <xdr:spPr>
        <a:xfrm>
          <a:off x="13087427" y="655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157455</xdr:rowOff>
    </xdr:from>
    <xdr:ext cx="469744" cy="259045"/>
    <xdr:sp macro="" textlink="">
      <xdr:nvSpPr>
        <xdr:cNvPr id="157" name="n_3mainValue債務償還比率"/>
        <xdr:cNvSpPr txBox="1"/>
      </xdr:nvSpPr>
      <xdr:spPr>
        <a:xfrm>
          <a:off x="12325427" y="65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37821</xdr:rowOff>
    </xdr:from>
    <xdr:ext cx="469744" cy="259045"/>
    <xdr:sp macro="" textlink="">
      <xdr:nvSpPr>
        <xdr:cNvPr id="158" name="n_4mainValue債務償還比率"/>
        <xdr:cNvSpPr txBox="1"/>
      </xdr:nvSpPr>
      <xdr:spPr>
        <a:xfrm>
          <a:off x="11563427" y="663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15,296
91.59
9,615,138
9,159,943
371,250
5,092,263
7,840,516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109220</xdr:rowOff>
    </xdr:from>
    <xdr:to>
      <xdr:col>24</xdr:col>
      <xdr:colOff>114300</xdr:colOff>
      <xdr:row>37</xdr:row>
      <xdr:rowOff>39370</xdr:rowOff>
    </xdr:to>
    <xdr:sp macro="" textlink="">
      <xdr:nvSpPr>
        <xdr:cNvPr id="73" name="楕円 72"/>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132097</xdr:rowOff>
    </xdr:from>
    <xdr:ext cx="405111" cy="259045"/>
    <xdr:sp macro="" textlink="">
      <xdr:nvSpPr>
        <xdr:cNvPr id="74" name="【道路】&#10;有形固定資産減価償却率該当値テキスト"/>
        <xdr:cNvSpPr txBox="1"/>
      </xdr:nvSpPr>
      <xdr:spPr>
        <a:xfrm>
          <a:off x="46736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5" name="楕円 74"/>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160020</xdr:rowOff>
    </xdr:to>
    <xdr:cxnSp macro="">
      <xdr:nvCxnSpPr>
        <xdr:cNvPr id="76" name="直線コネクタ 75"/>
        <xdr:cNvCxnSpPr/>
      </xdr:nvCxnSpPr>
      <xdr:spPr>
        <a:xfrm>
          <a:off x="3797300" y="6259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77" name="楕円 76"/>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89535</xdr:rowOff>
    </xdr:to>
    <xdr:cxnSp macro="">
      <xdr:nvCxnSpPr>
        <xdr:cNvPr id="78" name="直線コネクタ 77"/>
        <xdr:cNvCxnSpPr/>
      </xdr:nvCxnSpPr>
      <xdr:spPr>
        <a:xfrm flipV="1">
          <a:off x="2908300" y="6259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51435</xdr:rowOff>
    </xdr:from>
    <xdr:to>
      <xdr:col>15</xdr:col>
      <xdr:colOff>50800</xdr:colOff>
      <xdr:row>36</xdr:row>
      <xdr:rowOff>89535</xdr:rowOff>
    </xdr:to>
    <xdr:cxnSp macro="">
      <xdr:nvCxnSpPr>
        <xdr:cNvPr id="80" name="直線コネクタ 79"/>
        <xdr:cNvCxnSpPr/>
      </xdr:nvCxnSpPr>
      <xdr:spPr>
        <a:xfrm>
          <a:off x="2019300" y="62236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135890</xdr:rowOff>
    </xdr:from>
    <xdr:to>
      <xdr:col>6</xdr:col>
      <xdr:colOff>38100</xdr:colOff>
      <xdr:row>36</xdr:row>
      <xdr:rowOff>66040</xdr:rowOff>
    </xdr:to>
    <xdr:sp macro="" textlink="">
      <xdr:nvSpPr>
        <xdr:cNvPr id="81" name="楕円 80"/>
        <xdr:cNvSpPr/>
      </xdr:nvSpPr>
      <xdr:spPr>
        <a:xfrm>
          <a:off x="1079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xdr:rowOff>
    </xdr:from>
    <xdr:to>
      <xdr:col>10</xdr:col>
      <xdr:colOff>114300</xdr:colOff>
      <xdr:row>36</xdr:row>
      <xdr:rowOff>51435</xdr:rowOff>
    </xdr:to>
    <xdr:cxnSp macro="">
      <xdr:nvCxnSpPr>
        <xdr:cNvPr id="82" name="直線コネクタ 81"/>
        <xdr:cNvCxnSpPr/>
      </xdr:nvCxnSpPr>
      <xdr:spPr>
        <a:xfrm>
          <a:off x="1130300" y="6187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7" name="n_1mainValue【道路】&#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88" name="n_2mainValue【道路】&#10;有形固定資産減価償却率"/>
        <xdr:cNvSpPr txBox="1"/>
      </xdr:nvSpPr>
      <xdr:spPr>
        <a:xfrm>
          <a:off x="2705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9" name="n_3mainValue【道路】&#10;有形固定資産減価償却率"/>
        <xdr:cNvSpPr txBox="1"/>
      </xdr:nvSpPr>
      <xdr:spPr>
        <a:xfrm>
          <a:off x="1816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82567</xdr:rowOff>
    </xdr:from>
    <xdr:ext cx="405111" cy="259045"/>
    <xdr:sp macro="" textlink="">
      <xdr:nvSpPr>
        <xdr:cNvPr id="90" name="n_4mainValue【道路】&#10;有形固定資産減価償却率"/>
        <xdr:cNvSpPr txBox="1"/>
      </xdr:nvSpPr>
      <xdr:spPr>
        <a:xfrm>
          <a:off x="927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128803</xdr:rowOff>
    </xdr:from>
    <xdr:to>
      <xdr:col>55</xdr:col>
      <xdr:colOff>50800</xdr:colOff>
      <xdr:row>38</xdr:row>
      <xdr:rowOff>58953</xdr:rowOff>
    </xdr:to>
    <xdr:sp macro="" textlink="">
      <xdr:nvSpPr>
        <xdr:cNvPr id="130" name="楕円 129"/>
        <xdr:cNvSpPr/>
      </xdr:nvSpPr>
      <xdr:spPr>
        <a:xfrm>
          <a:off x="10426700" y="64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151680</xdr:rowOff>
    </xdr:from>
    <xdr:ext cx="534377" cy="259045"/>
    <xdr:sp macro="" textlink="">
      <xdr:nvSpPr>
        <xdr:cNvPr id="131" name="【道路】&#10;一人当たり延長該当値テキスト"/>
        <xdr:cNvSpPr txBox="1"/>
      </xdr:nvSpPr>
      <xdr:spPr>
        <a:xfrm>
          <a:off x="10515600" y="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144425</xdr:rowOff>
    </xdr:from>
    <xdr:to>
      <xdr:col>50</xdr:col>
      <xdr:colOff>165100</xdr:colOff>
      <xdr:row>38</xdr:row>
      <xdr:rowOff>74575</xdr:rowOff>
    </xdr:to>
    <xdr:sp macro="" textlink="">
      <xdr:nvSpPr>
        <xdr:cNvPr id="132" name="楕円 131"/>
        <xdr:cNvSpPr/>
      </xdr:nvSpPr>
      <xdr:spPr>
        <a:xfrm>
          <a:off x="9588500" y="64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8154</xdr:rowOff>
    </xdr:from>
    <xdr:to>
      <xdr:col>55</xdr:col>
      <xdr:colOff>0</xdr:colOff>
      <xdr:row>38</xdr:row>
      <xdr:rowOff>23775</xdr:rowOff>
    </xdr:to>
    <xdr:cxnSp macro="">
      <xdr:nvCxnSpPr>
        <xdr:cNvPr id="133" name="直線コネクタ 132"/>
        <xdr:cNvCxnSpPr/>
      </xdr:nvCxnSpPr>
      <xdr:spPr>
        <a:xfrm flipV="1">
          <a:off x="9639300" y="652325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159112</xdr:rowOff>
    </xdr:from>
    <xdr:to>
      <xdr:col>46</xdr:col>
      <xdr:colOff>38100</xdr:colOff>
      <xdr:row>38</xdr:row>
      <xdr:rowOff>89262</xdr:rowOff>
    </xdr:to>
    <xdr:sp macro="" textlink="">
      <xdr:nvSpPr>
        <xdr:cNvPr id="134" name="楕円 133"/>
        <xdr:cNvSpPr/>
      </xdr:nvSpPr>
      <xdr:spPr>
        <a:xfrm>
          <a:off x="8699500" y="65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23775</xdr:rowOff>
    </xdr:from>
    <xdr:to>
      <xdr:col>50</xdr:col>
      <xdr:colOff>114300</xdr:colOff>
      <xdr:row>38</xdr:row>
      <xdr:rowOff>38462</xdr:rowOff>
    </xdr:to>
    <xdr:cxnSp macro="">
      <xdr:nvCxnSpPr>
        <xdr:cNvPr id="135" name="直線コネクタ 134"/>
        <xdr:cNvCxnSpPr/>
      </xdr:nvCxnSpPr>
      <xdr:spPr>
        <a:xfrm flipV="1">
          <a:off x="8750300" y="6538875"/>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4216</xdr:rowOff>
    </xdr:from>
    <xdr:to>
      <xdr:col>41</xdr:col>
      <xdr:colOff>101600</xdr:colOff>
      <xdr:row>38</xdr:row>
      <xdr:rowOff>105816</xdr:rowOff>
    </xdr:to>
    <xdr:sp macro="" textlink="">
      <xdr:nvSpPr>
        <xdr:cNvPr id="136" name="楕円 135"/>
        <xdr:cNvSpPr/>
      </xdr:nvSpPr>
      <xdr:spPr>
        <a:xfrm>
          <a:off x="7810500" y="65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38462</xdr:rowOff>
    </xdr:from>
    <xdr:to>
      <xdr:col>45</xdr:col>
      <xdr:colOff>177800</xdr:colOff>
      <xdr:row>38</xdr:row>
      <xdr:rowOff>55016</xdr:rowOff>
    </xdr:to>
    <xdr:cxnSp macro="">
      <xdr:nvCxnSpPr>
        <xdr:cNvPr id="137" name="直線コネクタ 136"/>
        <xdr:cNvCxnSpPr/>
      </xdr:nvCxnSpPr>
      <xdr:spPr>
        <a:xfrm flipV="1">
          <a:off x="7861300" y="6553562"/>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15513</xdr:rowOff>
    </xdr:from>
    <xdr:to>
      <xdr:col>36</xdr:col>
      <xdr:colOff>165100</xdr:colOff>
      <xdr:row>38</xdr:row>
      <xdr:rowOff>117113</xdr:rowOff>
    </xdr:to>
    <xdr:sp macro="" textlink="">
      <xdr:nvSpPr>
        <xdr:cNvPr id="138" name="楕円 137"/>
        <xdr:cNvSpPr/>
      </xdr:nvSpPr>
      <xdr:spPr>
        <a:xfrm>
          <a:off x="6921500" y="6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55016</xdr:rowOff>
    </xdr:from>
    <xdr:to>
      <xdr:col>41</xdr:col>
      <xdr:colOff>50800</xdr:colOff>
      <xdr:row>38</xdr:row>
      <xdr:rowOff>66313</xdr:rowOff>
    </xdr:to>
    <xdr:cxnSp macro="">
      <xdr:nvCxnSpPr>
        <xdr:cNvPr id="139" name="直線コネクタ 138"/>
        <xdr:cNvCxnSpPr/>
      </xdr:nvCxnSpPr>
      <xdr:spPr>
        <a:xfrm flipV="1">
          <a:off x="6972300" y="6570116"/>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40" name="n_1aveValue【道路】&#10;一人当たり延長"/>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41" name="n_2aveValue【道路】&#10;一人当たり延長"/>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42" name="n_3aveValue【道路】&#10;一人当たり延長"/>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91102</xdr:rowOff>
    </xdr:from>
    <xdr:ext cx="534377" cy="259045"/>
    <xdr:sp macro="" textlink="">
      <xdr:nvSpPr>
        <xdr:cNvPr id="144" name="n_1mainValue【道路】&#10;一人当たり延長"/>
        <xdr:cNvSpPr txBox="1"/>
      </xdr:nvSpPr>
      <xdr:spPr>
        <a:xfrm>
          <a:off x="9359411" y="626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105789</xdr:rowOff>
    </xdr:from>
    <xdr:ext cx="534377" cy="259045"/>
    <xdr:sp macro="" textlink="">
      <xdr:nvSpPr>
        <xdr:cNvPr id="145" name="n_2mainValue【道路】&#10;一人当たり延長"/>
        <xdr:cNvSpPr txBox="1"/>
      </xdr:nvSpPr>
      <xdr:spPr>
        <a:xfrm>
          <a:off x="8483111" y="62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122343</xdr:rowOff>
    </xdr:from>
    <xdr:ext cx="534377" cy="259045"/>
    <xdr:sp macro="" textlink="">
      <xdr:nvSpPr>
        <xdr:cNvPr id="146" name="n_3mainValue【道路】&#10;一人当たり延長"/>
        <xdr:cNvSpPr txBox="1"/>
      </xdr:nvSpPr>
      <xdr:spPr>
        <a:xfrm>
          <a:off x="7594111" y="62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133640</xdr:rowOff>
    </xdr:from>
    <xdr:ext cx="534377" cy="259045"/>
    <xdr:sp macro="" textlink="">
      <xdr:nvSpPr>
        <xdr:cNvPr id="147" name="n_4mainValue【道路】&#10;一人当たり延長"/>
        <xdr:cNvSpPr txBox="1"/>
      </xdr:nvSpPr>
      <xdr:spPr>
        <a:xfrm>
          <a:off x="6705111" y="63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88" name="楕円 187"/>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89" name="【橋りょう・トンネル】&#10;有形固定資産減価償却率該当値テキスト"/>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90" name="楕円 189"/>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85725</xdr:rowOff>
    </xdr:to>
    <xdr:cxnSp macro="">
      <xdr:nvCxnSpPr>
        <xdr:cNvPr id="191" name="直線コネクタ 190"/>
        <xdr:cNvCxnSpPr/>
      </xdr:nvCxnSpPr>
      <xdr:spPr>
        <a:xfrm>
          <a:off x="3797300" y="103117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2" name="楕円 191"/>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30480</xdr:rowOff>
    </xdr:to>
    <xdr:cxnSp macro="">
      <xdr:nvCxnSpPr>
        <xdr:cNvPr id="193" name="直線コネクタ 192"/>
        <xdr:cNvCxnSpPr/>
      </xdr:nvCxnSpPr>
      <xdr:spPr>
        <a:xfrm flipV="1">
          <a:off x="2908300" y="103117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4" name="楕円 193"/>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30480</xdr:rowOff>
    </xdr:to>
    <xdr:cxnSp macro="">
      <xdr:nvCxnSpPr>
        <xdr:cNvPr id="195" name="直線コネクタ 194"/>
        <xdr:cNvCxnSpPr/>
      </xdr:nvCxnSpPr>
      <xdr:spPr>
        <a:xfrm>
          <a:off x="2019300" y="1028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6" name="楕円 195"/>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60</xdr:row>
      <xdr:rowOff>0</xdr:rowOff>
    </xdr:to>
    <xdr:cxnSp macro="">
      <xdr:nvCxnSpPr>
        <xdr:cNvPr id="197" name="直線コネクタ 196"/>
        <xdr:cNvCxnSpPr/>
      </xdr:nvCxnSpPr>
      <xdr:spPr>
        <a:xfrm>
          <a:off x="1130300" y="10256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98" name="n_1aveValue【橋りょう・トンネル】&#10;有形固定資産減価償却率"/>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0" name="n_3aveValue【橋りょう・トンネル】&#10;有形固定資産減価償却率"/>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橋りょう・トンネ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66692</xdr:rowOff>
    </xdr:from>
    <xdr:ext cx="405111" cy="259045"/>
    <xdr:sp macro="" textlink="">
      <xdr:nvSpPr>
        <xdr:cNvPr id="202" name="n_1mainValue【橋りょう・トンネル】&#10;有形固定資産減価償却率"/>
        <xdr:cNvSpPr txBox="1"/>
      </xdr:nvSpPr>
      <xdr:spPr>
        <a:xfrm>
          <a:off x="3582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3" name="n_2mainValue【橋りょう・トンネ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4" name="n_3main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11447</xdr:rowOff>
    </xdr:from>
    <xdr:ext cx="405111" cy="259045"/>
    <xdr:sp macro="" textlink="">
      <xdr:nvSpPr>
        <xdr:cNvPr id="205" name="n_4mainValue【橋りょう・トンネル】&#10;有形固定資産減価償却率"/>
        <xdr:cNvSpPr txBox="1"/>
      </xdr:nvSpPr>
      <xdr:spPr>
        <a:xfrm>
          <a:off x="927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34" name="【橋りょう・トンネル】&#10;一人当たり有形固定資産（償却資産）額平均値テキスト"/>
        <xdr:cNvSpPr txBox="1"/>
      </xdr:nvSpPr>
      <xdr:spPr>
        <a:xfrm>
          <a:off x="10515600" y="1045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40076</xdr:rowOff>
    </xdr:from>
    <xdr:to>
      <xdr:col>55</xdr:col>
      <xdr:colOff>50800</xdr:colOff>
      <xdr:row>60</xdr:row>
      <xdr:rowOff>141676</xdr:rowOff>
    </xdr:to>
    <xdr:sp macro="" textlink="">
      <xdr:nvSpPr>
        <xdr:cNvPr id="245" name="楕円 244"/>
        <xdr:cNvSpPr/>
      </xdr:nvSpPr>
      <xdr:spPr>
        <a:xfrm>
          <a:off x="10426700" y="10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62953</xdr:rowOff>
    </xdr:from>
    <xdr:ext cx="599010" cy="259045"/>
    <xdr:sp macro="" textlink="">
      <xdr:nvSpPr>
        <xdr:cNvPr id="246" name="【橋りょう・トンネル】&#10;一人当たり有形固定資産（償却資産）額該当値テキスト"/>
        <xdr:cNvSpPr txBox="1"/>
      </xdr:nvSpPr>
      <xdr:spPr>
        <a:xfrm>
          <a:off x="10515600" y="1017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54718</xdr:rowOff>
    </xdr:from>
    <xdr:to>
      <xdr:col>50</xdr:col>
      <xdr:colOff>165100</xdr:colOff>
      <xdr:row>60</xdr:row>
      <xdr:rowOff>156318</xdr:rowOff>
    </xdr:to>
    <xdr:sp macro="" textlink="">
      <xdr:nvSpPr>
        <xdr:cNvPr id="247" name="楕円 246"/>
        <xdr:cNvSpPr/>
      </xdr:nvSpPr>
      <xdr:spPr>
        <a:xfrm>
          <a:off x="9588500" y="103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90876</xdr:rowOff>
    </xdr:from>
    <xdr:to>
      <xdr:col>55</xdr:col>
      <xdr:colOff>0</xdr:colOff>
      <xdr:row>60</xdr:row>
      <xdr:rowOff>105518</xdr:rowOff>
    </xdr:to>
    <xdr:cxnSp macro="">
      <xdr:nvCxnSpPr>
        <xdr:cNvPr id="248" name="直線コネクタ 247"/>
        <xdr:cNvCxnSpPr/>
      </xdr:nvCxnSpPr>
      <xdr:spPr>
        <a:xfrm flipV="1">
          <a:off x="9639300" y="10377876"/>
          <a:ext cx="8382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71438</xdr:rowOff>
    </xdr:from>
    <xdr:to>
      <xdr:col>46</xdr:col>
      <xdr:colOff>38100</xdr:colOff>
      <xdr:row>61</xdr:row>
      <xdr:rowOff>1588</xdr:rowOff>
    </xdr:to>
    <xdr:sp macro="" textlink="">
      <xdr:nvSpPr>
        <xdr:cNvPr id="249" name="楕円 248"/>
        <xdr:cNvSpPr/>
      </xdr:nvSpPr>
      <xdr:spPr>
        <a:xfrm>
          <a:off x="8699500" y="103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105518</xdr:rowOff>
    </xdr:from>
    <xdr:to>
      <xdr:col>50</xdr:col>
      <xdr:colOff>114300</xdr:colOff>
      <xdr:row>60</xdr:row>
      <xdr:rowOff>122238</xdr:rowOff>
    </xdr:to>
    <xdr:cxnSp macro="">
      <xdr:nvCxnSpPr>
        <xdr:cNvPr id="250" name="直線コネクタ 249"/>
        <xdr:cNvCxnSpPr/>
      </xdr:nvCxnSpPr>
      <xdr:spPr>
        <a:xfrm flipV="1">
          <a:off x="8750300" y="10392518"/>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83479</xdr:rowOff>
    </xdr:from>
    <xdr:to>
      <xdr:col>41</xdr:col>
      <xdr:colOff>101600</xdr:colOff>
      <xdr:row>61</xdr:row>
      <xdr:rowOff>13629</xdr:rowOff>
    </xdr:to>
    <xdr:sp macro="" textlink="">
      <xdr:nvSpPr>
        <xdr:cNvPr id="251" name="楕円 250"/>
        <xdr:cNvSpPr/>
      </xdr:nvSpPr>
      <xdr:spPr>
        <a:xfrm>
          <a:off x="7810500" y="103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122238</xdr:rowOff>
    </xdr:from>
    <xdr:to>
      <xdr:col>45</xdr:col>
      <xdr:colOff>177800</xdr:colOff>
      <xdr:row>60</xdr:row>
      <xdr:rowOff>134279</xdr:rowOff>
    </xdr:to>
    <xdr:cxnSp macro="">
      <xdr:nvCxnSpPr>
        <xdr:cNvPr id="252" name="直線コネクタ 251"/>
        <xdr:cNvCxnSpPr/>
      </xdr:nvCxnSpPr>
      <xdr:spPr>
        <a:xfrm flipV="1">
          <a:off x="7861300" y="10409238"/>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88149</xdr:rowOff>
    </xdr:from>
    <xdr:to>
      <xdr:col>36</xdr:col>
      <xdr:colOff>165100</xdr:colOff>
      <xdr:row>61</xdr:row>
      <xdr:rowOff>18299</xdr:rowOff>
    </xdr:to>
    <xdr:sp macro="" textlink="">
      <xdr:nvSpPr>
        <xdr:cNvPr id="253" name="楕円 252"/>
        <xdr:cNvSpPr/>
      </xdr:nvSpPr>
      <xdr:spPr>
        <a:xfrm>
          <a:off x="6921500" y="103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134279</xdr:rowOff>
    </xdr:from>
    <xdr:to>
      <xdr:col>41</xdr:col>
      <xdr:colOff>50800</xdr:colOff>
      <xdr:row>60</xdr:row>
      <xdr:rowOff>138949</xdr:rowOff>
    </xdr:to>
    <xdr:cxnSp macro="">
      <xdr:nvCxnSpPr>
        <xdr:cNvPr id="254" name="直線コネクタ 253"/>
        <xdr:cNvCxnSpPr/>
      </xdr:nvCxnSpPr>
      <xdr:spPr>
        <a:xfrm flipV="1">
          <a:off x="6972300" y="10421279"/>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141730</xdr:rowOff>
    </xdr:from>
    <xdr:ext cx="599010" cy="259045"/>
    <xdr:sp macro="" textlink="">
      <xdr:nvSpPr>
        <xdr:cNvPr id="255" name="n_1aveValue【橋りょう・トンネル】&#10;一人当たり有形固定資産（償却資産）額"/>
        <xdr:cNvSpPr txBox="1"/>
      </xdr:nvSpPr>
      <xdr:spPr>
        <a:xfrm>
          <a:off x="9327095" y="106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1512</xdr:rowOff>
    </xdr:from>
    <xdr:ext cx="599010" cy="259045"/>
    <xdr:sp macro="" textlink="">
      <xdr:nvSpPr>
        <xdr:cNvPr id="256" name="n_2aveValue【橋りょう・トンネル】&#10;一人当たり有形固定資産（償却資産）額"/>
        <xdr:cNvSpPr txBox="1"/>
      </xdr:nvSpPr>
      <xdr:spPr>
        <a:xfrm>
          <a:off x="8450795" y="106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160538</xdr:rowOff>
    </xdr:from>
    <xdr:ext cx="599010" cy="259045"/>
    <xdr:sp macro="" textlink="">
      <xdr:nvSpPr>
        <xdr:cNvPr id="257" name="n_3aveValue【橋りょう・トンネル】&#10;一人当たり有形固定資産（償却資産）額"/>
        <xdr:cNvSpPr txBox="1"/>
      </xdr:nvSpPr>
      <xdr:spPr>
        <a:xfrm>
          <a:off x="7561795" y="106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93358</xdr:rowOff>
    </xdr:from>
    <xdr:ext cx="599010" cy="259045"/>
    <xdr:sp macro="" textlink="">
      <xdr:nvSpPr>
        <xdr:cNvPr id="258" name="n_4aveValue【橋りょう・トンネル】&#10;一人当たり有形固定資産（償却資産）額"/>
        <xdr:cNvSpPr txBox="1"/>
      </xdr:nvSpPr>
      <xdr:spPr>
        <a:xfrm>
          <a:off x="6672795" y="1055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1395</xdr:rowOff>
    </xdr:from>
    <xdr:ext cx="599010" cy="259045"/>
    <xdr:sp macro="" textlink="">
      <xdr:nvSpPr>
        <xdr:cNvPr id="259" name="n_1mainValue【橋りょう・トンネル】&#10;一人当たり有形固定資産（償却資産）額"/>
        <xdr:cNvSpPr txBox="1"/>
      </xdr:nvSpPr>
      <xdr:spPr>
        <a:xfrm>
          <a:off x="9327095" y="1011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18115</xdr:rowOff>
    </xdr:from>
    <xdr:ext cx="599010" cy="259045"/>
    <xdr:sp macro="" textlink="">
      <xdr:nvSpPr>
        <xdr:cNvPr id="260" name="n_2mainValue【橋りょう・トンネル】&#10;一人当たり有形固定資産（償却資産）額"/>
        <xdr:cNvSpPr txBox="1"/>
      </xdr:nvSpPr>
      <xdr:spPr>
        <a:xfrm>
          <a:off x="8450795" y="101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30156</xdr:rowOff>
    </xdr:from>
    <xdr:ext cx="599010" cy="259045"/>
    <xdr:sp macro="" textlink="">
      <xdr:nvSpPr>
        <xdr:cNvPr id="261" name="n_3mainValue【橋りょう・トンネル】&#10;一人当たり有形固定資産（償却資産）額"/>
        <xdr:cNvSpPr txBox="1"/>
      </xdr:nvSpPr>
      <xdr:spPr>
        <a:xfrm>
          <a:off x="7561795" y="101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34826</xdr:rowOff>
    </xdr:from>
    <xdr:ext cx="599010" cy="259045"/>
    <xdr:sp macro="" textlink="">
      <xdr:nvSpPr>
        <xdr:cNvPr id="262" name="n_4mainValue【橋りょう・トンネル】&#10;一人当たり有形固定資産（償却資産）額"/>
        <xdr:cNvSpPr txBox="1"/>
      </xdr:nvSpPr>
      <xdr:spPr>
        <a:xfrm>
          <a:off x="6672795" y="1015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2" name="【公営住宅】&#10;有形固定資産減価償却率平均値テキスト"/>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303" name="楕円 302"/>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116857</xdr:rowOff>
    </xdr:from>
    <xdr:ext cx="405111" cy="259045"/>
    <xdr:sp macro="" textlink="">
      <xdr:nvSpPr>
        <xdr:cNvPr id="304" name="【公営住宅】&#10;有形固定資産減価償却率該当値テキスト"/>
        <xdr:cNvSpPr txBox="1"/>
      </xdr:nvSpPr>
      <xdr:spPr>
        <a:xfrm>
          <a:off x="4673600"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305" name="楕円 304"/>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144780</xdr:rowOff>
    </xdr:to>
    <xdr:cxnSp macro="">
      <xdr:nvCxnSpPr>
        <xdr:cNvPr id="306" name="直線コネクタ 305"/>
        <xdr:cNvCxnSpPr/>
      </xdr:nvCxnSpPr>
      <xdr:spPr>
        <a:xfrm>
          <a:off x="3797300" y="1412557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307" name="楕円 306"/>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66675</xdr:rowOff>
    </xdr:to>
    <xdr:cxnSp macro="">
      <xdr:nvCxnSpPr>
        <xdr:cNvPr id="308" name="直線コネクタ 307"/>
        <xdr:cNvCxnSpPr/>
      </xdr:nvCxnSpPr>
      <xdr:spPr>
        <a:xfrm>
          <a:off x="2908300" y="1408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309" name="楕円 308"/>
        <xdr:cNvSpPr/>
      </xdr:nvSpPr>
      <xdr:spPr>
        <a:xfrm>
          <a:off x="196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0</xdr:rowOff>
    </xdr:from>
    <xdr:to>
      <xdr:col>15</xdr:col>
      <xdr:colOff>50800</xdr:colOff>
      <xdr:row>82</xdr:row>
      <xdr:rowOff>30480</xdr:rowOff>
    </xdr:to>
    <xdr:cxnSp macro="">
      <xdr:nvCxnSpPr>
        <xdr:cNvPr id="310" name="直線コネクタ 309"/>
        <xdr:cNvCxnSpPr/>
      </xdr:nvCxnSpPr>
      <xdr:spPr>
        <a:xfrm>
          <a:off x="2019300" y="1405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1" name="楕円 310"/>
        <xdr:cNvSpPr/>
      </xdr:nvSpPr>
      <xdr:spPr>
        <a:xfrm>
          <a:off x="107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82</xdr:row>
      <xdr:rowOff>0</xdr:rowOff>
    </xdr:to>
    <xdr:cxnSp macro="">
      <xdr:nvCxnSpPr>
        <xdr:cNvPr id="312" name="直線コネクタ 311"/>
        <xdr:cNvCxnSpPr/>
      </xdr:nvCxnSpPr>
      <xdr:spPr>
        <a:xfrm>
          <a:off x="1130300" y="1402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4"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15" name="n_3aveValue【公営住宅】&#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6" name="n_4aveValue【公営住宅】&#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108602</xdr:rowOff>
    </xdr:from>
    <xdr:ext cx="405111" cy="259045"/>
    <xdr:sp macro="" textlink="">
      <xdr:nvSpPr>
        <xdr:cNvPr id="317" name="n_1mainValue【公営住宅】&#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8" name="n_2main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9" name="n_3main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20" name="n_4mainValue【公営住宅】&#10;有形固定資産減価償却率"/>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61168</xdr:rowOff>
    </xdr:from>
    <xdr:ext cx="469744" cy="259045"/>
    <xdr:sp macro="" textlink="">
      <xdr:nvSpPr>
        <xdr:cNvPr id="345" name="【公営住宅】&#10;一人当たり面積平均値テキスト"/>
        <xdr:cNvSpPr txBox="1"/>
      </xdr:nvSpPr>
      <xdr:spPr>
        <a:xfrm>
          <a:off x="10515600" y="1412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136461</xdr:rowOff>
    </xdr:from>
    <xdr:to>
      <xdr:col>55</xdr:col>
      <xdr:colOff>50800</xdr:colOff>
      <xdr:row>80</xdr:row>
      <xdr:rowOff>66611</xdr:rowOff>
    </xdr:to>
    <xdr:sp macro="" textlink="">
      <xdr:nvSpPr>
        <xdr:cNvPr id="356" name="楕円 355"/>
        <xdr:cNvSpPr/>
      </xdr:nvSpPr>
      <xdr:spPr>
        <a:xfrm>
          <a:off x="10426700" y="136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159338</xdr:rowOff>
    </xdr:from>
    <xdr:ext cx="469744" cy="259045"/>
    <xdr:sp macro="" textlink="">
      <xdr:nvSpPr>
        <xdr:cNvPr id="357" name="【公営住宅】&#10;一人当たり面積該当値テキスト"/>
        <xdr:cNvSpPr txBox="1"/>
      </xdr:nvSpPr>
      <xdr:spPr>
        <a:xfrm>
          <a:off x="10515600"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156463</xdr:rowOff>
    </xdr:from>
    <xdr:to>
      <xdr:col>50</xdr:col>
      <xdr:colOff>165100</xdr:colOff>
      <xdr:row>80</xdr:row>
      <xdr:rowOff>86613</xdr:rowOff>
    </xdr:to>
    <xdr:sp macro="" textlink="">
      <xdr:nvSpPr>
        <xdr:cNvPr id="358" name="楕円 357"/>
        <xdr:cNvSpPr/>
      </xdr:nvSpPr>
      <xdr:spPr>
        <a:xfrm>
          <a:off x="9588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15811</xdr:rowOff>
    </xdr:from>
    <xdr:to>
      <xdr:col>55</xdr:col>
      <xdr:colOff>0</xdr:colOff>
      <xdr:row>80</xdr:row>
      <xdr:rowOff>35813</xdr:rowOff>
    </xdr:to>
    <xdr:cxnSp macro="">
      <xdr:nvCxnSpPr>
        <xdr:cNvPr id="359" name="直線コネクタ 358"/>
        <xdr:cNvCxnSpPr/>
      </xdr:nvCxnSpPr>
      <xdr:spPr>
        <a:xfrm flipV="1">
          <a:off x="9639300" y="13731811"/>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102172</xdr:rowOff>
    </xdr:from>
    <xdr:to>
      <xdr:col>46</xdr:col>
      <xdr:colOff>38100</xdr:colOff>
      <xdr:row>80</xdr:row>
      <xdr:rowOff>32322</xdr:rowOff>
    </xdr:to>
    <xdr:sp macro="" textlink="">
      <xdr:nvSpPr>
        <xdr:cNvPr id="360" name="楕円 359"/>
        <xdr:cNvSpPr/>
      </xdr:nvSpPr>
      <xdr:spPr>
        <a:xfrm>
          <a:off x="8699500" y="13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152972</xdr:rowOff>
    </xdr:from>
    <xdr:to>
      <xdr:col>50</xdr:col>
      <xdr:colOff>114300</xdr:colOff>
      <xdr:row>80</xdr:row>
      <xdr:rowOff>35813</xdr:rowOff>
    </xdr:to>
    <xdr:cxnSp macro="">
      <xdr:nvCxnSpPr>
        <xdr:cNvPr id="361" name="直線コネクタ 360"/>
        <xdr:cNvCxnSpPr/>
      </xdr:nvCxnSpPr>
      <xdr:spPr>
        <a:xfrm>
          <a:off x="8750300" y="13697522"/>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120459</xdr:rowOff>
    </xdr:from>
    <xdr:to>
      <xdr:col>41</xdr:col>
      <xdr:colOff>101600</xdr:colOff>
      <xdr:row>80</xdr:row>
      <xdr:rowOff>50609</xdr:rowOff>
    </xdr:to>
    <xdr:sp macro="" textlink="">
      <xdr:nvSpPr>
        <xdr:cNvPr id="362" name="楕円 361"/>
        <xdr:cNvSpPr/>
      </xdr:nvSpPr>
      <xdr:spPr>
        <a:xfrm>
          <a:off x="7810500" y="136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152972</xdr:rowOff>
    </xdr:from>
    <xdr:to>
      <xdr:col>45</xdr:col>
      <xdr:colOff>177800</xdr:colOff>
      <xdr:row>79</xdr:row>
      <xdr:rowOff>171259</xdr:rowOff>
    </xdr:to>
    <xdr:cxnSp macro="">
      <xdr:nvCxnSpPr>
        <xdr:cNvPr id="363" name="直線コネクタ 362"/>
        <xdr:cNvCxnSpPr/>
      </xdr:nvCxnSpPr>
      <xdr:spPr>
        <a:xfrm flipV="1">
          <a:off x="7861300" y="1369752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127318</xdr:rowOff>
    </xdr:from>
    <xdr:to>
      <xdr:col>36</xdr:col>
      <xdr:colOff>165100</xdr:colOff>
      <xdr:row>80</xdr:row>
      <xdr:rowOff>57468</xdr:rowOff>
    </xdr:to>
    <xdr:sp macro="" textlink="">
      <xdr:nvSpPr>
        <xdr:cNvPr id="364" name="楕円 363"/>
        <xdr:cNvSpPr/>
      </xdr:nvSpPr>
      <xdr:spPr>
        <a:xfrm>
          <a:off x="6921500" y="136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171259</xdr:rowOff>
    </xdr:from>
    <xdr:to>
      <xdr:col>41</xdr:col>
      <xdr:colOff>50800</xdr:colOff>
      <xdr:row>80</xdr:row>
      <xdr:rowOff>6668</xdr:rowOff>
    </xdr:to>
    <xdr:cxnSp macro="">
      <xdr:nvCxnSpPr>
        <xdr:cNvPr id="365" name="直線コネクタ 364"/>
        <xdr:cNvCxnSpPr/>
      </xdr:nvCxnSpPr>
      <xdr:spPr>
        <a:xfrm flipV="1">
          <a:off x="6972300" y="1371580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19448</xdr:rowOff>
    </xdr:from>
    <xdr:ext cx="469744" cy="259045"/>
    <xdr:sp macro="" textlink="">
      <xdr:nvSpPr>
        <xdr:cNvPr id="366" name="n_1aveValue【公営住宅】&#10;一人当たり面積"/>
        <xdr:cNvSpPr txBox="1"/>
      </xdr:nvSpPr>
      <xdr:spPr>
        <a:xfrm>
          <a:off x="93917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37165</xdr:rowOff>
    </xdr:from>
    <xdr:ext cx="469744" cy="259045"/>
    <xdr:sp macro="" textlink="">
      <xdr:nvSpPr>
        <xdr:cNvPr id="367" name="n_2aveValue【公営住宅】&#10;一人当たり面積"/>
        <xdr:cNvSpPr txBox="1"/>
      </xdr:nvSpPr>
      <xdr:spPr>
        <a:xfrm>
          <a:off x="8515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5732</xdr:rowOff>
    </xdr:from>
    <xdr:ext cx="469744" cy="259045"/>
    <xdr:sp macro="" textlink="">
      <xdr:nvSpPr>
        <xdr:cNvPr id="368" name="n_3aveValue【公営住宅】&#10;一人当たり面積"/>
        <xdr:cNvSpPr txBox="1"/>
      </xdr:nvSpPr>
      <xdr:spPr>
        <a:xfrm>
          <a:off x="7626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123462</xdr:rowOff>
    </xdr:from>
    <xdr:ext cx="469744" cy="259045"/>
    <xdr:sp macro="" textlink="">
      <xdr:nvSpPr>
        <xdr:cNvPr id="369" name="n_4aveValue【公営住宅】&#10;一人当たり面積"/>
        <xdr:cNvSpPr txBox="1"/>
      </xdr:nvSpPr>
      <xdr:spPr>
        <a:xfrm>
          <a:off x="6737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103140</xdr:rowOff>
    </xdr:from>
    <xdr:ext cx="469744" cy="259045"/>
    <xdr:sp macro="" textlink="">
      <xdr:nvSpPr>
        <xdr:cNvPr id="370" name="n_1mainValue【公営住宅】&#10;一人当たり面積"/>
        <xdr:cNvSpPr txBox="1"/>
      </xdr:nvSpPr>
      <xdr:spPr>
        <a:xfrm>
          <a:off x="9391727"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48849</xdr:rowOff>
    </xdr:from>
    <xdr:ext cx="469744" cy="259045"/>
    <xdr:sp macro="" textlink="">
      <xdr:nvSpPr>
        <xdr:cNvPr id="371" name="n_2mainValue【公営住宅】&#10;一人当たり面積"/>
        <xdr:cNvSpPr txBox="1"/>
      </xdr:nvSpPr>
      <xdr:spPr>
        <a:xfrm>
          <a:off x="8515427" y="134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67136</xdr:rowOff>
    </xdr:from>
    <xdr:ext cx="469744" cy="259045"/>
    <xdr:sp macro="" textlink="">
      <xdr:nvSpPr>
        <xdr:cNvPr id="372" name="n_3mainValue【公営住宅】&#10;一人当たり面積"/>
        <xdr:cNvSpPr txBox="1"/>
      </xdr:nvSpPr>
      <xdr:spPr>
        <a:xfrm>
          <a:off x="7626427" y="134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73995</xdr:rowOff>
    </xdr:from>
    <xdr:ext cx="469744" cy="259045"/>
    <xdr:sp macro="" textlink="">
      <xdr:nvSpPr>
        <xdr:cNvPr id="373" name="n_4mainValue【公営住宅】&#10;一人当たり面積"/>
        <xdr:cNvSpPr txBox="1"/>
      </xdr:nvSpPr>
      <xdr:spPr>
        <a:xfrm>
          <a:off x="6737427" y="1344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19" name="【認定こども園・幼稚園・保育所】&#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1" name="フローチャート: 判断 42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2" name="フローチャート: 判断 421"/>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3" name="フローチャート: 判断 422"/>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4" name="フローチャート: 判断 423"/>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30" name="楕円 429"/>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23512</xdr:rowOff>
    </xdr:from>
    <xdr:ext cx="405111" cy="259045"/>
    <xdr:sp macro="" textlink="">
      <xdr:nvSpPr>
        <xdr:cNvPr id="431" name="【認定こども園・幼稚園・保育所】&#10;有形固定資産減価償却率該当値テキスト"/>
        <xdr:cNvSpPr txBox="1"/>
      </xdr:nvSpPr>
      <xdr:spPr>
        <a:xfrm>
          <a:off x="16357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xdr:rowOff>
    </xdr:from>
    <xdr:to>
      <xdr:col>81</xdr:col>
      <xdr:colOff>101600</xdr:colOff>
      <xdr:row>36</xdr:row>
      <xdr:rowOff>102235</xdr:rowOff>
    </xdr:to>
    <xdr:sp macro="" textlink="">
      <xdr:nvSpPr>
        <xdr:cNvPr id="432" name="楕円 431"/>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51435</xdr:rowOff>
    </xdr:from>
    <xdr:to>
      <xdr:col>85</xdr:col>
      <xdr:colOff>127000</xdr:colOff>
      <xdr:row>37</xdr:row>
      <xdr:rowOff>51435</xdr:rowOff>
    </xdr:to>
    <xdr:cxnSp macro="">
      <xdr:nvCxnSpPr>
        <xdr:cNvPr id="433" name="直線コネクタ 432"/>
        <xdr:cNvCxnSpPr/>
      </xdr:nvCxnSpPr>
      <xdr:spPr>
        <a:xfrm>
          <a:off x="15481300" y="622363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xdr:rowOff>
    </xdr:from>
    <xdr:to>
      <xdr:col>76</xdr:col>
      <xdr:colOff>165100</xdr:colOff>
      <xdr:row>36</xdr:row>
      <xdr:rowOff>102235</xdr:rowOff>
    </xdr:to>
    <xdr:sp macro="" textlink="">
      <xdr:nvSpPr>
        <xdr:cNvPr id="434" name="楕円 433"/>
        <xdr:cNvSpPr/>
      </xdr:nvSpPr>
      <xdr:spPr>
        <a:xfrm>
          <a:off x="14541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51435</xdr:rowOff>
    </xdr:from>
    <xdr:to>
      <xdr:col>81</xdr:col>
      <xdr:colOff>50800</xdr:colOff>
      <xdr:row>36</xdr:row>
      <xdr:rowOff>51435</xdr:rowOff>
    </xdr:to>
    <xdr:cxnSp macro="">
      <xdr:nvCxnSpPr>
        <xdr:cNvPr id="435" name="直線コネクタ 434"/>
        <xdr:cNvCxnSpPr/>
      </xdr:nvCxnSpPr>
      <xdr:spPr>
        <a:xfrm>
          <a:off x="14592300" y="6223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84455</xdr:rowOff>
    </xdr:from>
    <xdr:to>
      <xdr:col>72</xdr:col>
      <xdr:colOff>38100</xdr:colOff>
      <xdr:row>36</xdr:row>
      <xdr:rowOff>14605</xdr:rowOff>
    </xdr:to>
    <xdr:sp macro="" textlink="">
      <xdr:nvSpPr>
        <xdr:cNvPr id="436" name="楕円 435"/>
        <xdr:cNvSpPr/>
      </xdr:nvSpPr>
      <xdr:spPr>
        <a:xfrm>
          <a:off x="13652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135255</xdr:rowOff>
    </xdr:from>
    <xdr:to>
      <xdr:col>76</xdr:col>
      <xdr:colOff>114300</xdr:colOff>
      <xdr:row>36</xdr:row>
      <xdr:rowOff>51435</xdr:rowOff>
    </xdr:to>
    <xdr:cxnSp macro="">
      <xdr:nvCxnSpPr>
        <xdr:cNvPr id="437" name="直線コネクタ 436"/>
        <xdr:cNvCxnSpPr/>
      </xdr:nvCxnSpPr>
      <xdr:spPr>
        <a:xfrm>
          <a:off x="13703300" y="613600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168275</xdr:rowOff>
    </xdr:from>
    <xdr:to>
      <xdr:col>67</xdr:col>
      <xdr:colOff>101600</xdr:colOff>
      <xdr:row>35</xdr:row>
      <xdr:rowOff>98425</xdr:rowOff>
    </xdr:to>
    <xdr:sp macro="" textlink="">
      <xdr:nvSpPr>
        <xdr:cNvPr id="438" name="楕円 437"/>
        <xdr:cNvSpPr/>
      </xdr:nvSpPr>
      <xdr:spPr>
        <a:xfrm>
          <a:off x="12763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47625</xdr:rowOff>
    </xdr:from>
    <xdr:to>
      <xdr:col>71</xdr:col>
      <xdr:colOff>177800</xdr:colOff>
      <xdr:row>35</xdr:row>
      <xdr:rowOff>135255</xdr:rowOff>
    </xdr:to>
    <xdr:cxnSp macro="">
      <xdr:nvCxnSpPr>
        <xdr:cNvPr id="439" name="直線コネクタ 438"/>
        <xdr:cNvCxnSpPr/>
      </xdr:nvCxnSpPr>
      <xdr:spPr>
        <a:xfrm>
          <a:off x="12814300" y="60483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440" name="n_1aveValue【認定こども園・幼稚園・保育所】&#10;有形固定資産減価償却率"/>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1"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442" name="n_3aveValue【認定こども園・幼稚園・保育所】&#10;有形固定資産減価償却率"/>
        <xdr:cNvSpPr txBox="1"/>
      </xdr:nvSpPr>
      <xdr:spPr>
        <a:xfrm>
          <a:off x="13500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443" name="n_4aveValue【認定こども園・幼稚園・保育所】&#10;有形固定資産減価償却率"/>
        <xdr:cNvSpPr txBox="1"/>
      </xdr:nvSpPr>
      <xdr:spPr>
        <a:xfrm>
          <a:off x="12611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118762</xdr:rowOff>
    </xdr:from>
    <xdr:ext cx="405111" cy="259045"/>
    <xdr:sp macro="" textlink="">
      <xdr:nvSpPr>
        <xdr:cNvPr id="444" name="n_1mainValue【認定こども園・幼稚園・保育所】&#10;有形固定資産減価償却率"/>
        <xdr:cNvSpPr txBox="1"/>
      </xdr:nvSpPr>
      <xdr:spPr>
        <a:xfrm>
          <a:off x="15266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118762</xdr:rowOff>
    </xdr:from>
    <xdr:ext cx="405111" cy="259045"/>
    <xdr:sp macro="" textlink="">
      <xdr:nvSpPr>
        <xdr:cNvPr id="445" name="n_2mainValue【認定こども園・幼稚園・保育所】&#10;有形固定資産減価償却率"/>
        <xdr:cNvSpPr txBox="1"/>
      </xdr:nvSpPr>
      <xdr:spPr>
        <a:xfrm>
          <a:off x="14389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31132</xdr:rowOff>
    </xdr:from>
    <xdr:ext cx="405111" cy="259045"/>
    <xdr:sp macro="" textlink="">
      <xdr:nvSpPr>
        <xdr:cNvPr id="446" name="n_3mainValue【認定こども園・幼稚園・保育所】&#10;有形固定資産減価償却率"/>
        <xdr:cNvSpPr txBox="1"/>
      </xdr:nvSpPr>
      <xdr:spPr>
        <a:xfrm>
          <a:off x="13500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114952</xdr:rowOff>
    </xdr:from>
    <xdr:ext cx="405111" cy="259045"/>
    <xdr:sp macro="" textlink="">
      <xdr:nvSpPr>
        <xdr:cNvPr id="447" name="n_4mainValue【認定こども園・幼稚園・保育所】&#10;有形固定資産減価償却率"/>
        <xdr:cNvSpPr txBox="1"/>
      </xdr:nvSpPr>
      <xdr:spPr>
        <a:xfrm>
          <a:off x="126117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80" name="フローチャート: 判断 479"/>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81" name="フローチャート: 判断 480"/>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82" name="フローチャート: 判断 481"/>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84183</xdr:rowOff>
    </xdr:from>
    <xdr:to>
      <xdr:col>116</xdr:col>
      <xdr:colOff>114300</xdr:colOff>
      <xdr:row>37</xdr:row>
      <xdr:rowOff>14333</xdr:rowOff>
    </xdr:to>
    <xdr:sp macro="" textlink="">
      <xdr:nvSpPr>
        <xdr:cNvPr id="489" name="楕円 488"/>
        <xdr:cNvSpPr/>
      </xdr:nvSpPr>
      <xdr:spPr>
        <a:xfrm>
          <a:off x="22110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107060</xdr:rowOff>
    </xdr:from>
    <xdr:ext cx="469744" cy="259045"/>
    <xdr:sp macro="" textlink="">
      <xdr:nvSpPr>
        <xdr:cNvPr id="490" name="【認定こども園・幼稚園・保育所】&#10;一人当たり面積該当値テキスト"/>
        <xdr:cNvSpPr txBox="1"/>
      </xdr:nvSpPr>
      <xdr:spPr>
        <a:xfrm>
          <a:off x="22199600" y="61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107043</xdr:rowOff>
    </xdr:from>
    <xdr:to>
      <xdr:col>112</xdr:col>
      <xdr:colOff>38100</xdr:colOff>
      <xdr:row>37</xdr:row>
      <xdr:rowOff>37193</xdr:rowOff>
    </xdr:to>
    <xdr:sp macro="" textlink="">
      <xdr:nvSpPr>
        <xdr:cNvPr id="491" name="楕円 490"/>
        <xdr:cNvSpPr/>
      </xdr:nvSpPr>
      <xdr:spPr>
        <a:xfrm>
          <a:off x="21272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134983</xdr:rowOff>
    </xdr:from>
    <xdr:to>
      <xdr:col>116</xdr:col>
      <xdr:colOff>63500</xdr:colOff>
      <xdr:row>36</xdr:row>
      <xdr:rowOff>157843</xdr:rowOff>
    </xdr:to>
    <xdr:cxnSp macro="">
      <xdr:nvCxnSpPr>
        <xdr:cNvPr id="492" name="直線コネクタ 491"/>
        <xdr:cNvCxnSpPr/>
      </xdr:nvCxnSpPr>
      <xdr:spPr>
        <a:xfrm flipV="1">
          <a:off x="21323300" y="63071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126637</xdr:rowOff>
    </xdr:from>
    <xdr:to>
      <xdr:col>107</xdr:col>
      <xdr:colOff>101600</xdr:colOff>
      <xdr:row>37</xdr:row>
      <xdr:rowOff>56787</xdr:rowOff>
    </xdr:to>
    <xdr:sp macro="" textlink="">
      <xdr:nvSpPr>
        <xdr:cNvPr id="493" name="楕円 492"/>
        <xdr:cNvSpPr/>
      </xdr:nvSpPr>
      <xdr:spPr>
        <a:xfrm>
          <a:off x="20383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157843</xdr:rowOff>
    </xdr:from>
    <xdr:to>
      <xdr:col>111</xdr:col>
      <xdr:colOff>177800</xdr:colOff>
      <xdr:row>37</xdr:row>
      <xdr:rowOff>5987</xdr:rowOff>
    </xdr:to>
    <xdr:cxnSp macro="">
      <xdr:nvCxnSpPr>
        <xdr:cNvPr id="494" name="直線コネクタ 493"/>
        <xdr:cNvCxnSpPr/>
      </xdr:nvCxnSpPr>
      <xdr:spPr>
        <a:xfrm flipV="1">
          <a:off x="20434300" y="633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146231</xdr:rowOff>
    </xdr:from>
    <xdr:to>
      <xdr:col>102</xdr:col>
      <xdr:colOff>165100</xdr:colOff>
      <xdr:row>37</xdr:row>
      <xdr:rowOff>76381</xdr:rowOff>
    </xdr:to>
    <xdr:sp macro="" textlink="">
      <xdr:nvSpPr>
        <xdr:cNvPr id="495" name="楕円 494"/>
        <xdr:cNvSpPr/>
      </xdr:nvSpPr>
      <xdr:spPr>
        <a:xfrm>
          <a:off x="19494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5987</xdr:rowOff>
    </xdr:from>
    <xdr:to>
      <xdr:col>107</xdr:col>
      <xdr:colOff>50800</xdr:colOff>
      <xdr:row>37</xdr:row>
      <xdr:rowOff>25581</xdr:rowOff>
    </xdr:to>
    <xdr:cxnSp macro="">
      <xdr:nvCxnSpPr>
        <xdr:cNvPr id="496" name="直線コネクタ 495"/>
        <xdr:cNvCxnSpPr/>
      </xdr:nvCxnSpPr>
      <xdr:spPr>
        <a:xfrm flipV="1">
          <a:off x="19545300" y="634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152763</xdr:rowOff>
    </xdr:from>
    <xdr:to>
      <xdr:col>98</xdr:col>
      <xdr:colOff>38100</xdr:colOff>
      <xdr:row>37</xdr:row>
      <xdr:rowOff>82913</xdr:rowOff>
    </xdr:to>
    <xdr:sp macro="" textlink="">
      <xdr:nvSpPr>
        <xdr:cNvPr id="497" name="楕円 496"/>
        <xdr:cNvSpPr/>
      </xdr:nvSpPr>
      <xdr:spPr>
        <a:xfrm>
          <a:off x="18605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25581</xdr:rowOff>
    </xdr:from>
    <xdr:to>
      <xdr:col>102</xdr:col>
      <xdr:colOff>114300</xdr:colOff>
      <xdr:row>37</xdr:row>
      <xdr:rowOff>32113</xdr:rowOff>
    </xdr:to>
    <xdr:cxnSp macro="">
      <xdr:nvCxnSpPr>
        <xdr:cNvPr id="498" name="直線コネクタ 497"/>
        <xdr:cNvCxnSpPr/>
      </xdr:nvCxnSpPr>
      <xdr:spPr>
        <a:xfrm flipV="1">
          <a:off x="18656300" y="63692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7093</xdr:rowOff>
    </xdr:from>
    <xdr:ext cx="469744" cy="259045"/>
    <xdr:sp macro="" textlink="">
      <xdr:nvSpPr>
        <xdr:cNvPr id="499" name="n_1aveValue【認定こども園・幼稚園・保育所】&#10;一人当たり面積"/>
        <xdr:cNvSpPr txBox="1"/>
      </xdr:nvSpPr>
      <xdr:spPr>
        <a:xfrm>
          <a:off x="210757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29953</xdr:rowOff>
    </xdr:from>
    <xdr:ext cx="469744" cy="259045"/>
    <xdr:sp macro="" textlink="">
      <xdr:nvSpPr>
        <xdr:cNvPr id="500" name="n_2aveValue【認定こども園・幼稚園・保育所】&#10;一人当たり面積"/>
        <xdr:cNvSpPr txBox="1"/>
      </xdr:nvSpPr>
      <xdr:spPr>
        <a:xfrm>
          <a:off x="201994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10358</xdr:rowOff>
    </xdr:from>
    <xdr:ext cx="469744" cy="259045"/>
    <xdr:sp macro="" textlink="">
      <xdr:nvSpPr>
        <xdr:cNvPr id="501" name="n_3aveValue【認定こども園・幼稚園・保育所】&#10;一人当たり面積"/>
        <xdr:cNvSpPr txBox="1"/>
      </xdr:nvSpPr>
      <xdr:spPr>
        <a:xfrm>
          <a:off x="19310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53720</xdr:rowOff>
    </xdr:from>
    <xdr:ext cx="469744" cy="259045"/>
    <xdr:sp macro="" textlink="">
      <xdr:nvSpPr>
        <xdr:cNvPr id="503" name="n_1mainValue【認定こども園・幼稚園・保育所】&#10;一人当たり面積"/>
        <xdr:cNvSpPr txBox="1"/>
      </xdr:nvSpPr>
      <xdr:spPr>
        <a:xfrm>
          <a:off x="210757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73314</xdr:rowOff>
    </xdr:from>
    <xdr:ext cx="469744" cy="259045"/>
    <xdr:sp macro="" textlink="">
      <xdr:nvSpPr>
        <xdr:cNvPr id="504" name="n_2mainValue【認定こども園・幼稚園・保育所】&#10;一人当たり面積"/>
        <xdr:cNvSpPr txBox="1"/>
      </xdr:nvSpPr>
      <xdr:spPr>
        <a:xfrm>
          <a:off x="20199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92908</xdr:rowOff>
    </xdr:from>
    <xdr:ext cx="469744" cy="259045"/>
    <xdr:sp macro="" textlink="">
      <xdr:nvSpPr>
        <xdr:cNvPr id="505" name="n_3mainValue【認定こども園・幼稚園・保育所】&#10;一人当たり面積"/>
        <xdr:cNvSpPr txBox="1"/>
      </xdr:nvSpPr>
      <xdr:spPr>
        <a:xfrm>
          <a:off x="193104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99440</xdr:rowOff>
    </xdr:from>
    <xdr:ext cx="469744" cy="259045"/>
    <xdr:sp macro="" textlink="">
      <xdr:nvSpPr>
        <xdr:cNvPr id="506" name="n_4mainValue【認定こども園・幼稚園・保育所】&#10;一人当たり面積"/>
        <xdr:cNvSpPr txBox="1"/>
      </xdr:nvSpPr>
      <xdr:spPr>
        <a:xfrm>
          <a:off x="18421427" y="610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38"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40" name="フローチャート: 判断 539"/>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41" name="フローチャート: 判断 540"/>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42" name="フローチャート: 判断 541"/>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43" name="フローチャート: 判断 542"/>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145143</xdr:rowOff>
    </xdr:from>
    <xdr:to>
      <xdr:col>85</xdr:col>
      <xdr:colOff>177800</xdr:colOff>
      <xdr:row>57</xdr:row>
      <xdr:rowOff>75293</xdr:rowOff>
    </xdr:to>
    <xdr:sp macro="" textlink="">
      <xdr:nvSpPr>
        <xdr:cNvPr id="549" name="楕円 548"/>
        <xdr:cNvSpPr/>
      </xdr:nvSpPr>
      <xdr:spPr>
        <a:xfrm>
          <a:off x="16268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168020</xdr:rowOff>
    </xdr:from>
    <xdr:ext cx="405111" cy="259045"/>
    <xdr:sp macro="" textlink="">
      <xdr:nvSpPr>
        <xdr:cNvPr id="550" name="【学校施設】&#10;有形固定資産減価償却率該当値テキスト"/>
        <xdr:cNvSpPr txBox="1"/>
      </xdr:nvSpPr>
      <xdr:spPr>
        <a:xfrm>
          <a:off x="16357600" y="959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551" name="楕円 550"/>
        <xdr:cNvSpPr/>
      </xdr:nvSpPr>
      <xdr:spPr>
        <a:xfrm>
          <a:off x="15430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57</xdr:row>
      <xdr:rowOff>24493</xdr:rowOff>
    </xdr:to>
    <xdr:cxnSp macro="">
      <xdr:nvCxnSpPr>
        <xdr:cNvPr id="552" name="直線コネクタ 551"/>
        <xdr:cNvCxnSpPr/>
      </xdr:nvCxnSpPr>
      <xdr:spPr>
        <a:xfrm>
          <a:off x="15481300" y="9689374"/>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37374</xdr:rowOff>
    </xdr:from>
    <xdr:to>
      <xdr:col>76</xdr:col>
      <xdr:colOff>165100</xdr:colOff>
      <xdr:row>56</xdr:row>
      <xdr:rowOff>138974</xdr:rowOff>
    </xdr:to>
    <xdr:sp macro="" textlink="">
      <xdr:nvSpPr>
        <xdr:cNvPr id="553" name="楕円 552"/>
        <xdr:cNvSpPr/>
      </xdr:nvSpPr>
      <xdr:spPr>
        <a:xfrm>
          <a:off x="14541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88174</xdr:rowOff>
    </xdr:from>
    <xdr:to>
      <xdr:col>81</xdr:col>
      <xdr:colOff>50800</xdr:colOff>
      <xdr:row>56</xdr:row>
      <xdr:rowOff>88174</xdr:rowOff>
    </xdr:to>
    <xdr:cxnSp macro="">
      <xdr:nvCxnSpPr>
        <xdr:cNvPr id="554" name="直線コネクタ 553"/>
        <xdr:cNvCxnSpPr/>
      </xdr:nvCxnSpPr>
      <xdr:spPr>
        <a:xfrm>
          <a:off x="14592300" y="9689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140244</xdr:rowOff>
    </xdr:from>
    <xdr:to>
      <xdr:col>72</xdr:col>
      <xdr:colOff>38100</xdr:colOff>
      <xdr:row>56</xdr:row>
      <xdr:rowOff>70394</xdr:rowOff>
    </xdr:to>
    <xdr:sp macro="" textlink="">
      <xdr:nvSpPr>
        <xdr:cNvPr id="555" name="楕円 554"/>
        <xdr:cNvSpPr/>
      </xdr:nvSpPr>
      <xdr:spPr>
        <a:xfrm>
          <a:off x="13652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19594</xdr:rowOff>
    </xdr:from>
    <xdr:to>
      <xdr:col>76</xdr:col>
      <xdr:colOff>114300</xdr:colOff>
      <xdr:row>56</xdr:row>
      <xdr:rowOff>88174</xdr:rowOff>
    </xdr:to>
    <xdr:cxnSp macro="">
      <xdr:nvCxnSpPr>
        <xdr:cNvPr id="556" name="直線コネクタ 555"/>
        <xdr:cNvCxnSpPr/>
      </xdr:nvCxnSpPr>
      <xdr:spPr>
        <a:xfrm>
          <a:off x="13703300" y="96207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68399</xdr:rowOff>
    </xdr:from>
    <xdr:to>
      <xdr:col>67</xdr:col>
      <xdr:colOff>101600</xdr:colOff>
      <xdr:row>55</xdr:row>
      <xdr:rowOff>169999</xdr:rowOff>
    </xdr:to>
    <xdr:sp macro="" textlink="">
      <xdr:nvSpPr>
        <xdr:cNvPr id="557" name="楕円 556"/>
        <xdr:cNvSpPr/>
      </xdr:nvSpPr>
      <xdr:spPr>
        <a:xfrm>
          <a:off x="12763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119199</xdr:rowOff>
    </xdr:from>
    <xdr:to>
      <xdr:col>71</xdr:col>
      <xdr:colOff>177800</xdr:colOff>
      <xdr:row>56</xdr:row>
      <xdr:rowOff>19594</xdr:rowOff>
    </xdr:to>
    <xdr:cxnSp macro="">
      <xdr:nvCxnSpPr>
        <xdr:cNvPr id="558" name="直線コネクタ 557"/>
        <xdr:cNvCxnSpPr/>
      </xdr:nvCxnSpPr>
      <xdr:spPr>
        <a:xfrm>
          <a:off x="12814300" y="95489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92546</xdr:rowOff>
    </xdr:from>
    <xdr:ext cx="405111" cy="259045"/>
    <xdr:sp macro="" textlink="">
      <xdr:nvSpPr>
        <xdr:cNvPr id="559" name="n_1aveValue【学校施設】&#10;有形固定資産減価償却率"/>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112140</xdr:rowOff>
    </xdr:from>
    <xdr:ext cx="405111" cy="259045"/>
    <xdr:sp macro="" textlink="">
      <xdr:nvSpPr>
        <xdr:cNvPr id="560" name="n_2aveValue【学校施設】&#10;有形固定資産減価償却率"/>
        <xdr:cNvSpPr txBox="1"/>
      </xdr:nvSpPr>
      <xdr:spPr>
        <a:xfrm>
          <a:off x="14389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20700</xdr:rowOff>
    </xdr:from>
    <xdr:ext cx="405111" cy="259045"/>
    <xdr:sp macro="" textlink="">
      <xdr:nvSpPr>
        <xdr:cNvPr id="561" name="n_3aveValue【学校施設】&#10;有形固定資産減価償却率"/>
        <xdr:cNvSpPr txBox="1"/>
      </xdr:nvSpPr>
      <xdr:spPr>
        <a:xfrm>
          <a:off x="13500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166024</xdr:rowOff>
    </xdr:from>
    <xdr:ext cx="405111" cy="259045"/>
    <xdr:sp macro="" textlink="">
      <xdr:nvSpPr>
        <xdr:cNvPr id="562" name="n_4aveValue【学校施設】&#10;有形固定資産減価償却率"/>
        <xdr:cNvSpPr txBox="1"/>
      </xdr:nvSpPr>
      <xdr:spPr>
        <a:xfrm>
          <a:off x="12611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563" name="n_1mainValue【学校施設】&#10;有形固定資産減価償却率"/>
        <xdr:cNvSpPr txBox="1"/>
      </xdr:nvSpPr>
      <xdr:spPr>
        <a:xfrm>
          <a:off x="15266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155501</xdr:rowOff>
    </xdr:from>
    <xdr:ext cx="405111" cy="259045"/>
    <xdr:sp macro="" textlink="">
      <xdr:nvSpPr>
        <xdr:cNvPr id="564" name="n_2mainValue【学校施設】&#10;有形固定資産減価償却率"/>
        <xdr:cNvSpPr txBox="1"/>
      </xdr:nvSpPr>
      <xdr:spPr>
        <a:xfrm>
          <a:off x="14389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86921</xdr:rowOff>
    </xdr:from>
    <xdr:ext cx="405111" cy="259045"/>
    <xdr:sp macro="" textlink="">
      <xdr:nvSpPr>
        <xdr:cNvPr id="565" name="n_3mainValue【学校施設】&#10;有形固定資産減価償却率"/>
        <xdr:cNvSpPr txBox="1"/>
      </xdr:nvSpPr>
      <xdr:spPr>
        <a:xfrm>
          <a:off x="135007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15076</xdr:rowOff>
    </xdr:from>
    <xdr:ext cx="405111" cy="259045"/>
    <xdr:sp macro="" textlink="">
      <xdr:nvSpPr>
        <xdr:cNvPr id="566" name="n_4mainValue【学校施設】&#10;有形固定資産減価償却率"/>
        <xdr:cNvSpPr txBox="1"/>
      </xdr:nvSpPr>
      <xdr:spPr>
        <a:xfrm>
          <a:off x="12611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157570</xdr:rowOff>
    </xdr:from>
    <xdr:ext cx="469744" cy="259045"/>
    <xdr:sp macro="" textlink="">
      <xdr:nvSpPr>
        <xdr:cNvPr id="598" name="【学校施設】&#10;一人当たり面積平均値テキスト"/>
        <xdr:cNvSpPr txBox="1"/>
      </xdr:nvSpPr>
      <xdr:spPr>
        <a:xfrm>
          <a:off x="22199600" y="1027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600" name="フローチャート: 判断 599"/>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601" name="フローチャート: 判断 600"/>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602" name="フローチャート: 判断 601"/>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03" name="フローチャート: 判断 602"/>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09" name="楕円 608"/>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610" name="【学校施設】&#10;一人当たり面積該当値テキスト"/>
        <xdr:cNvSpPr txBox="1"/>
      </xdr:nvSpPr>
      <xdr:spPr>
        <a:xfrm>
          <a:off x="22199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130121</xdr:rowOff>
    </xdr:from>
    <xdr:to>
      <xdr:col>112</xdr:col>
      <xdr:colOff>38100</xdr:colOff>
      <xdr:row>63</xdr:row>
      <xdr:rowOff>60271</xdr:rowOff>
    </xdr:to>
    <xdr:sp macro="" textlink="">
      <xdr:nvSpPr>
        <xdr:cNvPr id="611" name="楕円 610"/>
        <xdr:cNvSpPr/>
      </xdr:nvSpPr>
      <xdr:spPr>
        <a:xfrm>
          <a:off x="21272500" y="107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63</xdr:row>
      <xdr:rowOff>9471</xdr:rowOff>
    </xdr:to>
    <xdr:cxnSp macro="">
      <xdr:nvCxnSpPr>
        <xdr:cNvPr id="612" name="直線コネクタ 611"/>
        <xdr:cNvCxnSpPr/>
      </xdr:nvCxnSpPr>
      <xdr:spPr>
        <a:xfrm flipV="1">
          <a:off x="21323300" y="10789920"/>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613" name="楕円 612"/>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9471</xdr:rowOff>
    </xdr:from>
    <xdr:to>
      <xdr:col>111</xdr:col>
      <xdr:colOff>177800</xdr:colOff>
      <xdr:row>63</xdr:row>
      <xdr:rowOff>29718</xdr:rowOff>
    </xdr:to>
    <xdr:cxnSp macro="">
      <xdr:nvCxnSpPr>
        <xdr:cNvPr id="614" name="直線コネクタ 613"/>
        <xdr:cNvCxnSpPr/>
      </xdr:nvCxnSpPr>
      <xdr:spPr>
        <a:xfrm flipV="1">
          <a:off x="20434300" y="1081082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167349</xdr:rowOff>
    </xdr:from>
    <xdr:to>
      <xdr:col>102</xdr:col>
      <xdr:colOff>165100</xdr:colOff>
      <xdr:row>63</xdr:row>
      <xdr:rowOff>97499</xdr:rowOff>
    </xdr:to>
    <xdr:sp macro="" textlink="">
      <xdr:nvSpPr>
        <xdr:cNvPr id="615" name="楕円 614"/>
        <xdr:cNvSpPr/>
      </xdr:nvSpPr>
      <xdr:spPr>
        <a:xfrm>
          <a:off x="19494500" y="107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46699</xdr:rowOff>
    </xdr:to>
    <xdr:cxnSp macro="">
      <xdr:nvCxnSpPr>
        <xdr:cNvPr id="616" name="直線コネクタ 615"/>
        <xdr:cNvCxnSpPr/>
      </xdr:nvCxnSpPr>
      <xdr:spPr>
        <a:xfrm flipV="1">
          <a:off x="19545300" y="10831068"/>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3084</xdr:rowOff>
    </xdr:from>
    <xdr:to>
      <xdr:col>98</xdr:col>
      <xdr:colOff>38100</xdr:colOff>
      <xdr:row>63</xdr:row>
      <xdr:rowOff>104684</xdr:rowOff>
    </xdr:to>
    <xdr:sp macro="" textlink="">
      <xdr:nvSpPr>
        <xdr:cNvPr id="617" name="楕円 616"/>
        <xdr:cNvSpPr/>
      </xdr:nvSpPr>
      <xdr:spPr>
        <a:xfrm>
          <a:off x="18605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46699</xdr:rowOff>
    </xdr:from>
    <xdr:to>
      <xdr:col>102</xdr:col>
      <xdr:colOff>114300</xdr:colOff>
      <xdr:row>63</xdr:row>
      <xdr:rowOff>53884</xdr:rowOff>
    </xdr:to>
    <xdr:cxnSp macro="">
      <xdr:nvCxnSpPr>
        <xdr:cNvPr id="618" name="直線コネクタ 617"/>
        <xdr:cNvCxnSpPr/>
      </xdr:nvCxnSpPr>
      <xdr:spPr>
        <a:xfrm flipV="1">
          <a:off x="18656300" y="1084804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57856</xdr:rowOff>
    </xdr:from>
    <xdr:ext cx="469744" cy="259045"/>
    <xdr:sp macro="" textlink="">
      <xdr:nvSpPr>
        <xdr:cNvPr id="619" name="n_1aveValue【学校施設】&#10;一人当たり面積"/>
        <xdr:cNvSpPr txBox="1"/>
      </xdr:nvSpPr>
      <xdr:spPr>
        <a:xfrm>
          <a:off x="21075727" y="1017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82676</xdr:rowOff>
    </xdr:from>
    <xdr:ext cx="469744" cy="259045"/>
    <xdr:sp macro="" textlink="">
      <xdr:nvSpPr>
        <xdr:cNvPr id="620" name="n_2aveValue【学校施設】&#10;一人当たり面積"/>
        <xdr:cNvSpPr txBox="1"/>
      </xdr:nvSpPr>
      <xdr:spPr>
        <a:xfrm>
          <a:off x="20199427"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621" name="n_3aveValue【学校施設】&#10;一人当たり面積"/>
        <xdr:cNvSpPr txBox="1"/>
      </xdr:nvSpPr>
      <xdr:spPr>
        <a:xfrm>
          <a:off x="19310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139499</xdr:rowOff>
    </xdr:from>
    <xdr:ext cx="469744" cy="259045"/>
    <xdr:sp macro="" textlink="">
      <xdr:nvSpPr>
        <xdr:cNvPr id="622" name="n_4aveValue【学校施設】&#10;一人当たり面積"/>
        <xdr:cNvSpPr txBox="1"/>
      </xdr:nvSpPr>
      <xdr:spPr>
        <a:xfrm>
          <a:off x="18421427" y="102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51398</xdr:rowOff>
    </xdr:from>
    <xdr:ext cx="469744" cy="259045"/>
    <xdr:sp macro="" textlink="">
      <xdr:nvSpPr>
        <xdr:cNvPr id="623" name="n_1mainValue【学校施設】&#10;一人当たり面積"/>
        <xdr:cNvSpPr txBox="1"/>
      </xdr:nvSpPr>
      <xdr:spPr>
        <a:xfrm>
          <a:off x="21075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624" name="n_2mainValue【学校施設】&#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88626</xdr:rowOff>
    </xdr:from>
    <xdr:ext cx="469744" cy="259045"/>
    <xdr:sp macro="" textlink="">
      <xdr:nvSpPr>
        <xdr:cNvPr id="625" name="n_3mainValue【学校施設】&#10;一人当たり面積"/>
        <xdr:cNvSpPr txBox="1"/>
      </xdr:nvSpPr>
      <xdr:spPr>
        <a:xfrm>
          <a:off x="19310427" y="1088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95811</xdr:rowOff>
    </xdr:from>
    <xdr:ext cx="469744" cy="259045"/>
    <xdr:sp macro="" textlink="">
      <xdr:nvSpPr>
        <xdr:cNvPr id="626" name="n_4mainValue【学校施設】&#10;一人当たり面積"/>
        <xdr:cNvSpPr txBox="1"/>
      </xdr:nvSpPr>
      <xdr:spPr>
        <a:xfrm>
          <a:off x="184214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76200</xdr:rowOff>
    </xdr:to>
    <xdr:cxnSp macro="">
      <xdr:nvCxnSpPr>
        <xdr:cNvPr id="651" name="直線コネクタ 650"/>
        <xdr:cNvCxnSpPr/>
      </xdr:nvCxnSpPr>
      <xdr:spPr>
        <a:xfrm flipV="1">
          <a:off x="16318864"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80027</xdr:rowOff>
    </xdr:from>
    <xdr:ext cx="405111" cy="259045"/>
    <xdr:sp macro="" textlink="">
      <xdr:nvSpPr>
        <xdr:cNvPr id="652" name="【児童館】&#10;有形固定資産減価償却率最小値テキスト"/>
        <xdr:cNvSpPr txBox="1"/>
      </xdr:nvSpPr>
      <xdr:spPr>
        <a:xfrm>
          <a:off x="16357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76200</xdr:rowOff>
    </xdr:from>
    <xdr:to>
      <xdr:col>86</xdr:col>
      <xdr:colOff>25400</xdr:colOff>
      <xdr:row>86</xdr:row>
      <xdr:rowOff>76200</xdr:rowOff>
    </xdr:to>
    <xdr:cxnSp macro="">
      <xdr:nvCxnSpPr>
        <xdr:cNvPr id="653" name="直線コネクタ 652"/>
        <xdr:cNvCxnSpPr/>
      </xdr:nvCxnSpPr>
      <xdr:spPr>
        <a:xfrm>
          <a:off x="16230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4"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5" name="直線コネクタ 654"/>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130191</xdr:rowOff>
    </xdr:from>
    <xdr:ext cx="405111" cy="259045"/>
    <xdr:sp macro="" textlink="">
      <xdr:nvSpPr>
        <xdr:cNvPr id="656" name="【児童館】&#10;有形固定資産減価償却率平均値テキスト"/>
        <xdr:cNvSpPr txBox="1"/>
      </xdr:nvSpPr>
      <xdr:spPr>
        <a:xfrm>
          <a:off x="16357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657" name="フローチャート: 判断 656"/>
        <xdr:cNvSpPr/>
      </xdr:nvSpPr>
      <xdr:spPr>
        <a:xfrm>
          <a:off x="16268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8" name="フローチャート: 判断 657"/>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59" name="フローチャート: 判断 658"/>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60" name="フローチャート: 判断 659"/>
        <xdr:cNvSpPr/>
      </xdr:nvSpPr>
      <xdr:spPr>
        <a:xfrm>
          <a:off x="13652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76836</xdr:rowOff>
    </xdr:from>
    <xdr:to>
      <xdr:col>67</xdr:col>
      <xdr:colOff>101600</xdr:colOff>
      <xdr:row>82</xdr:row>
      <xdr:rowOff>6986</xdr:rowOff>
    </xdr:to>
    <xdr:sp macro="" textlink="">
      <xdr:nvSpPr>
        <xdr:cNvPr id="661" name="フローチャート: 判断 660"/>
        <xdr:cNvSpPr/>
      </xdr:nvSpPr>
      <xdr:spPr>
        <a:xfrm>
          <a:off x="12763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97789</xdr:rowOff>
    </xdr:from>
    <xdr:to>
      <xdr:col>85</xdr:col>
      <xdr:colOff>177800</xdr:colOff>
      <xdr:row>84</xdr:row>
      <xdr:rowOff>27939</xdr:rowOff>
    </xdr:to>
    <xdr:sp macro="" textlink="">
      <xdr:nvSpPr>
        <xdr:cNvPr id="667" name="楕円 666"/>
        <xdr:cNvSpPr/>
      </xdr:nvSpPr>
      <xdr:spPr>
        <a:xfrm>
          <a:off x="16268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76216</xdr:rowOff>
    </xdr:from>
    <xdr:ext cx="405111" cy="259045"/>
    <xdr:sp macro="" textlink="">
      <xdr:nvSpPr>
        <xdr:cNvPr id="668" name="【児童館】&#10;有形固定資産減価償却率該当値テキスト"/>
        <xdr:cNvSpPr txBox="1"/>
      </xdr:nvSpPr>
      <xdr:spPr>
        <a:xfrm>
          <a:off x="16357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669" name="楕円 668"/>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148589</xdr:rowOff>
    </xdr:to>
    <xdr:cxnSp macro="">
      <xdr:nvCxnSpPr>
        <xdr:cNvPr id="670" name="直線コネクタ 669"/>
        <xdr:cNvCxnSpPr/>
      </xdr:nvCxnSpPr>
      <xdr:spPr>
        <a:xfrm>
          <a:off x="15481300" y="142951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71" name="楕円 670"/>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64770</xdr:rowOff>
    </xdr:from>
    <xdr:to>
      <xdr:col>81</xdr:col>
      <xdr:colOff>50800</xdr:colOff>
      <xdr:row>83</xdr:row>
      <xdr:rowOff>64770</xdr:rowOff>
    </xdr:to>
    <xdr:cxnSp macro="">
      <xdr:nvCxnSpPr>
        <xdr:cNvPr id="672" name="直線コネクタ 671"/>
        <xdr:cNvCxnSpPr/>
      </xdr:nvCxnSpPr>
      <xdr:spPr>
        <a:xfrm>
          <a:off x="14592300" y="1429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673" name="楕円 672"/>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64770</xdr:rowOff>
    </xdr:to>
    <xdr:cxnSp macro="">
      <xdr:nvCxnSpPr>
        <xdr:cNvPr id="674" name="直線コネクタ 673"/>
        <xdr:cNvCxnSpPr/>
      </xdr:nvCxnSpPr>
      <xdr:spPr>
        <a:xfrm>
          <a:off x="13703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675" name="楕円 674"/>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22861</xdr:rowOff>
    </xdr:to>
    <xdr:cxnSp macro="">
      <xdr:nvCxnSpPr>
        <xdr:cNvPr id="676" name="直線コネクタ 675"/>
        <xdr:cNvCxnSpPr/>
      </xdr:nvCxnSpPr>
      <xdr:spPr>
        <a:xfrm>
          <a:off x="12814300" y="1421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677" name="n_1aveValue【児童館】&#10;有形固定資産減価償却率"/>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78" name="n_2aveValue【児童館】&#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679" name="n_3aveValue【児童館】&#10;有形固定資産減価償却率"/>
        <xdr:cNvSpPr txBox="1"/>
      </xdr:nvSpPr>
      <xdr:spPr>
        <a:xfrm>
          <a:off x="13500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80" name="n_4aveValue【児童館】&#10;有形固定資産減価償却率"/>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681" name="n_1mainValue【児童館】&#10;有形固定資産減価償却率"/>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682" name="n_2mainValue【児童館】&#10;有形固定資産減価償却率"/>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683" name="n_3mainValue【児童館】&#10;有形固定資産減価償却率"/>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684" name="n_4mainValue【児童館】&#10;有形固定資産減価償却率"/>
        <xdr:cNvSpPr txBox="1"/>
      </xdr:nvSpPr>
      <xdr:spPr>
        <a:xfrm>
          <a:off x="12611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706" name="直線コネクタ 705"/>
        <xdr:cNvCxnSpPr/>
      </xdr:nvCxnSpPr>
      <xdr:spPr>
        <a:xfrm flipV="1">
          <a:off x="221608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7" name="【児童館】&#10;一人当たり面積最小値テキスト"/>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8" name="直線コネクタ 707"/>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709" name="【児童館】&#10;一人当たり面積最大値テキスト"/>
        <xdr:cNvSpPr txBox="1"/>
      </xdr:nvSpPr>
      <xdr:spPr>
        <a:xfrm>
          <a:off x="22199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710" name="直線コネクタ 709"/>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11" name="【児童館】&#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12" name="フローチャート: 判断 711"/>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713" name="フローチャート: 判断 712"/>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714" name="フローチャート: 判断 713"/>
        <xdr:cNvSpPr/>
      </xdr:nvSpPr>
      <xdr:spPr>
        <a:xfrm>
          <a:off x="20383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15" name="フローチャート: 判断 714"/>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94742</xdr:rowOff>
    </xdr:from>
    <xdr:to>
      <xdr:col>116</xdr:col>
      <xdr:colOff>114300</xdr:colOff>
      <xdr:row>78</xdr:row>
      <xdr:rowOff>24892</xdr:rowOff>
    </xdr:to>
    <xdr:sp macro="" textlink="">
      <xdr:nvSpPr>
        <xdr:cNvPr id="722" name="楕円 721"/>
        <xdr:cNvSpPr/>
      </xdr:nvSpPr>
      <xdr:spPr>
        <a:xfrm>
          <a:off x="221107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47769</xdr:rowOff>
    </xdr:from>
    <xdr:ext cx="469744" cy="259045"/>
    <xdr:sp macro="" textlink="">
      <xdr:nvSpPr>
        <xdr:cNvPr id="723" name="【児童館】&#10;一人当たり面積該当値テキスト"/>
        <xdr:cNvSpPr txBox="1"/>
      </xdr:nvSpPr>
      <xdr:spPr>
        <a:xfrm>
          <a:off x="22199600" y="132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122174</xdr:rowOff>
    </xdr:from>
    <xdr:to>
      <xdr:col>112</xdr:col>
      <xdr:colOff>38100</xdr:colOff>
      <xdr:row>78</xdr:row>
      <xdr:rowOff>52324</xdr:rowOff>
    </xdr:to>
    <xdr:sp macro="" textlink="">
      <xdr:nvSpPr>
        <xdr:cNvPr id="724" name="楕円 723"/>
        <xdr:cNvSpPr/>
      </xdr:nvSpPr>
      <xdr:spPr>
        <a:xfrm>
          <a:off x="21272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145542</xdr:rowOff>
    </xdr:from>
    <xdr:to>
      <xdr:col>116</xdr:col>
      <xdr:colOff>63500</xdr:colOff>
      <xdr:row>78</xdr:row>
      <xdr:rowOff>1524</xdr:rowOff>
    </xdr:to>
    <xdr:cxnSp macro="">
      <xdr:nvCxnSpPr>
        <xdr:cNvPr id="725" name="直線コネクタ 724"/>
        <xdr:cNvCxnSpPr/>
      </xdr:nvCxnSpPr>
      <xdr:spPr>
        <a:xfrm flipV="1">
          <a:off x="21323300" y="13347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149606</xdr:rowOff>
    </xdr:from>
    <xdr:to>
      <xdr:col>107</xdr:col>
      <xdr:colOff>101600</xdr:colOff>
      <xdr:row>78</xdr:row>
      <xdr:rowOff>79756</xdr:rowOff>
    </xdr:to>
    <xdr:sp macro="" textlink="">
      <xdr:nvSpPr>
        <xdr:cNvPr id="726" name="楕円 725"/>
        <xdr:cNvSpPr/>
      </xdr:nvSpPr>
      <xdr:spPr>
        <a:xfrm>
          <a:off x="20383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xdr:rowOff>
    </xdr:from>
    <xdr:to>
      <xdr:col>111</xdr:col>
      <xdr:colOff>177800</xdr:colOff>
      <xdr:row>78</xdr:row>
      <xdr:rowOff>28956</xdr:rowOff>
    </xdr:to>
    <xdr:cxnSp macro="">
      <xdr:nvCxnSpPr>
        <xdr:cNvPr id="727" name="直線コネクタ 726"/>
        <xdr:cNvCxnSpPr/>
      </xdr:nvCxnSpPr>
      <xdr:spPr>
        <a:xfrm flipV="1">
          <a:off x="20434300" y="13374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5587</xdr:rowOff>
    </xdr:from>
    <xdr:to>
      <xdr:col>102</xdr:col>
      <xdr:colOff>165100</xdr:colOff>
      <xdr:row>78</xdr:row>
      <xdr:rowOff>107187</xdr:rowOff>
    </xdr:to>
    <xdr:sp macro="" textlink="">
      <xdr:nvSpPr>
        <xdr:cNvPr id="728" name="楕円 727"/>
        <xdr:cNvSpPr/>
      </xdr:nvSpPr>
      <xdr:spPr>
        <a:xfrm>
          <a:off x="19494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28956</xdr:rowOff>
    </xdr:from>
    <xdr:to>
      <xdr:col>107</xdr:col>
      <xdr:colOff>50800</xdr:colOff>
      <xdr:row>78</xdr:row>
      <xdr:rowOff>56387</xdr:rowOff>
    </xdr:to>
    <xdr:cxnSp macro="">
      <xdr:nvCxnSpPr>
        <xdr:cNvPr id="729" name="直線コネクタ 728"/>
        <xdr:cNvCxnSpPr/>
      </xdr:nvCxnSpPr>
      <xdr:spPr>
        <a:xfrm flipV="1">
          <a:off x="19545300" y="13402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14732</xdr:rowOff>
    </xdr:from>
    <xdr:to>
      <xdr:col>98</xdr:col>
      <xdr:colOff>38100</xdr:colOff>
      <xdr:row>78</xdr:row>
      <xdr:rowOff>116332</xdr:rowOff>
    </xdr:to>
    <xdr:sp macro="" textlink="">
      <xdr:nvSpPr>
        <xdr:cNvPr id="730" name="楕円 729"/>
        <xdr:cNvSpPr/>
      </xdr:nvSpPr>
      <xdr:spPr>
        <a:xfrm>
          <a:off x="18605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56387</xdr:rowOff>
    </xdr:from>
    <xdr:to>
      <xdr:col>102</xdr:col>
      <xdr:colOff>114300</xdr:colOff>
      <xdr:row>78</xdr:row>
      <xdr:rowOff>65532</xdr:rowOff>
    </xdr:to>
    <xdr:cxnSp macro="">
      <xdr:nvCxnSpPr>
        <xdr:cNvPr id="731" name="直線コネクタ 730"/>
        <xdr:cNvCxnSpPr/>
      </xdr:nvCxnSpPr>
      <xdr:spPr>
        <a:xfrm flipV="1">
          <a:off x="18656300" y="13429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732" name="n_1aveValue【児童館】&#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33" name="n_2aveValue【児童館】&#10;一人当たり面積"/>
        <xdr:cNvSpPr txBox="1"/>
      </xdr:nvSpPr>
      <xdr:spPr>
        <a:xfrm>
          <a:off x="20199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48023</xdr:rowOff>
    </xdr:from>
    <xdr:ext cx="469744" cy="259045"/>
    <xdr:sp macro="" textlink="">
      <xdr:nvSpPr>
        <xdr:cNvPr id="734" name="n_3aveValue【児童館】&#10;一人当たり面積"/>
        <xdr:cNvSpPr txBox="1"/>
      </xdr:nvSpPr>
      <xdr:spPr>
        <a:xfrm>
          <a:off x="19310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5" name="n_4aveValue【児童館】&#10;一人当たり面積"/>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68851</xdr:rowOff>
    </xdr:from>
    <xdr:ext cx="469744" cy="259045"/>
    <xdr:sp macro="" textlink="">
      <xdr:nvSpPr>
        <xdr:cNvPr id="736" name="n_1mainValue【児童館】&#10;一人当たり面積"/>
        <xdr:cNvSpPr txBox="1"/>
      </xdr:nvSpPr>
      <xdr:spPr>
        <a:xfrm>
          <a:off x="21075727" y="130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96283</xdr:rowOff>
    </xdr:from>
    <xdr:ext cx="469744" cy="259045"/>
    <xdr:sp macro="" textlink="">
      <xdr:nvSpPr>
        <xdr:cNvPr id="737" name="n_2mainValue【児童館】&#10;一人当たり面積"/>
        <xdr:cNvSpPr txBox="1"/>
      </xdr:nvSpPr>
      <xdr:spPr>
        <a:xfrm>
          <a:off x="20199427" y="1312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123714</xdr:rowOff>
    </xdr:from>
    <xdr:ext cx="469744" cy="259045"/>
    <xdr:sp macro="" textlink="">
      <xdr:nvSpPr>
        <xdr:cNvPr id="738" name="n_3mainValue【児童館】&#10;一人当たり面積"/>
        <xdr:cNvSpPr txBox="1"/>
      </xdr:nvSpPr>
      <xdr:spPr>
        <a:xfrm>
          <a:off x="19310427"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132859</xdr:rowOff>
    </xdr:from>
    <xdr:ext cx="469744" cy="259045"/>
    <xdr:sp macro="" textlink="">
      <xdr:nvSpPr>
        <xdr:cNvPr id="739" name="n_4mainValue【児童館】&#10;一人当たり面積"/>
        <xdr:cNvSpPr txBox="1"/>
      </xdr:nvSpPr>
      <xdr:spPr>
        <a:xfrm>
          <a:off x="184214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765" name="直線コネクタ 764"/>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66" name="【公民館】&#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67" name="直線コネクタ 766"/>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68"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69" name="直線コネクタ 768"/>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770"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71" name="フローチャート: 判断 770"/>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72" name="フローチャート: 判断 771"/>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73" name="フローチャート: 判断 772"/>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4" name="フローチャート: 判断 773"/>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81" name="楕円 780"/>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82" name="【公民館】&#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783" name="楕円 782"/>
        <xdr:cNvSpPr/>
      </xdr:nvSpPr>
      <xdr:spPr>
        <a:xfrm>
          <a:off x="1543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28848</xdr:rowOff>
    </xdr:from>
    <xdr:to>
      <xdr:col>85</xdr:col>
      <xdr:colOff>127000</xdr:colOff>
      <xdr:row>106</xdr:row>
      <xdr:rowOff>64770</xdr:rowOff>
    </xdr:to>
    <xdr:cxnSp macro="">
      <xdr:nvCxnSpPr>
        <xdr:cNvPr id="784" name="直線コネクタ 783"/>
        <xdr:cNvCxnSpPr/>
      </xdr:nvCxnSpPr>
      <xdr:spPr>
        <a:xfrm>
          <a:off x="15481300" y="1820254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85" name="楕円 784"/>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32113</xdr:rowOff>
    </xdr:to>
    <xdr:cxnSp macro="">
      <xdr:nvCxnSpPr>
        <xdr:cNvPr id="786" name="直線コネクタ 785"/>
        <xdr:cNvCxnSpPr/>
      </xdr:nvCxnSpPr>
      <xdr:spPr>
        <a:xfrm flipV="1">
          <a:off x="14592300" y="182025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787" name="楕円 786"/>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32113</xdr:rowOff>
    </xdr:to>
    <xdr:cxnSp macro="">
      <xdr:nvCxnSpPr>
        <xdr:cNvPr id="788" name="直線コネクタ 787"/>
        <xdr:cNvCxnSpPr/>
      </xdr:nvCxnSpPr>
      <xdr:spPr>
        <a:xfrm>
          <a:off x="13703300" y="181862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789" name="楕円 788"/>
        <xdr:cNvSpPr/>
      </xdr:nvSpPr>
      <xdr:spPr>
        <a:xfrm>
          <a:off x="1276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14151</xdr:rowOff>
    </xdr:to>
    <xdr:cxnSp macro="">
      <xdr:nvCxnSpPr>
        <xdr:cNvPr id="790" name="直線コネクタ 789"/>
        <xdr:cNvCxnSpPr/>
      </xdr:nvCxnSpPr>
      <xdr:spPr>
        <a:xfrm flipV="1">
          <a:off x="12814300" y="181862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791" name="n_1aveValue【公民館】&#10;有形固定資産減価償却率"/>
        <xdr:cNvSpPr txBox="1"/>
      </xdr:nvSpPr>
      <xdr:spPr>
        <a:xfrm>
          <a:off x="152660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792" name="n_2aveValue【公民館】&#10;有形固定資産減価償却率"/>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93" name="n_3aveValue【公民館】&#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70775</xdr:rowOff>
    </xdr:from>
    <xdr:ext cx="405111" cy="259045"/>
    <xdr:sp macro="" textlink="">
      <xdr:nvSpPr>
        <xdr:cNvPr id="795" name="n_1mainValue【公民館】&#10;有形固定資産減価償却率"/>
        <xdr:cNvSpPr txBox="1"/>
      </xdr:nvSpPr>
      <xdr:spPr>
        <a:xfrm>
          <a:off x="15266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96" name="n_2main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797" name="n_3mainValue【公民館】&#10;有形固定資産減価償却率"/>
        <xdr:cNvSpPr txBox="1"/>
      </xdr:nvSpPr>
      <xdr:spPr>
        <a:xfrm>
          <a:off x="13500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798" name="n_4mainValue【公民館】&#10;有形固定資産減価償却率"/>
        <xdr:cNvSpPr txBox="1"/>
      </xdr:nvSpPr>
      <xdr:spPr>
        <a:xfrm>
          <a:off x="12611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824" name="直線コネクタ 823"/>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825" name="【公民館】&#10;一人当たり面積最小値テキスト"/>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826" name="直線コネクタ 825"/>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7" name="【公民館】&#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8" name="直線コネクタ 827"/>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829" name="【公民館】&#10;一人当たり面積平均値テキスト"/>
        <xdr:cNvSpPr txBox="1"/>
      </xdr:nvSpPr>
      <xdr:spPr>
        <a:xfrm>
          <a:off x="22199600" y="1815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30" name="フローチャート: 判断 829"/>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831" name="フローチャート: 判断 830"/>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32" name="フローチャート: 判断 831"/>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833" name="フローチャート: 判断 832"/>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834" name="フローチャート: 判断 833"/>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149498</xdr:rowOff>
    </xdr:from>
    <xdr:to>
      <xdr:col>116</xdr:col>
      <xdr:colOff>114300</xdr:colOff>
      <xdr:row>102</xdr:row>
      <xdr:rowOff>79648</xdr:rowOff>
    </xdr:to>
    <xdr:sp macro="" textlink="">
      <xdr:nvSpPr>
        <xdr:cNvPr id="840" name="楕円 839"/>
        <xdr:cNvSpPr/>
      </xdr:nvSpPr>
      <xdr:spPr>
        <a:xfrm>
          <a:off x="221107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925</xdr:rowOff>
    </xdr:from>
    <xdr:ext cx="469744" cy="259045"/>
    <xdr:sp macro="" textlink="">
      <xdr:nvSpPr>
        <xdr:cNvPr id="841" name="【公民館】&#10;一人当たり面積該当値テキスト"/>
        <xdr:cNvSpPr txBox="1"/>
      </xdr:nvSpPr>
      <xdr:spPr>
        <a:xfrm>
          <a:off x="22199600" y="1731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149498</xdr:rowOff>
    </xdr:from>
    <xdr:to>
      <xdr:col>112</xdr:col>
      <xdr:colOff>38100</xdr:colOff>
      <xdr:row>101</xdr:row>
      <xdr:rowOff>79648</xdr:rowOff>
    </xdr:to>
    <xdr:sp macro="" textlink="">
      <xdr:nvSpPr>
        <xdr:cNvPr id="842" name="楕円 841"/>
        <xdr:cNvSpPr/>
      </xdr:nvSpPr>
      <xdr:spPr>
        <a:xfrm>
          <a:off x="21272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28848</xdr:rowOff>
    </xdr:from>
    <xdr:to>
      <xdr:col>116</xdr:col>
      <xdr:colOff>63500</xdr:colOff>
      <xdr:row>102</xdr:row>
      <xdr:rowOff>28848</xdr:rowOff>
    </xdr:to>
    <xdr:cxnSp macro="">
      <xdr:nvCxnSpPr>
        <xdr:cNvPr id="843" name="直線コネクタ 842"/>
        <xdr:cNvCxnSpPr/>
      </xdr:nvCxnSpPr>
      <xdr:spPr>
        <a:xfrm>
          <a:off x="21323300" y="17345298"/>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7438</xdr:rowOff>
    </xdr:from>
    <xdr:to>
      <xdr:col>107</xdr:col>
      <xdr:colOff>101600</xdr:colOff>
      <xdr:row>101</xdr:row>
      <xdr:rowOff>109038</xdr:rowOff>
    </xdr:to>
    <xdr:sp macro="" textlink="">
      <xdr:nvSpPr>
        <xdr:cNvPr id="844" name="楕円 843"/>
        <xdr:cNvSpPr/>
      </xdr:nvSpPr>
      <xdr:spPr>
        <a:xfrm>
          <a:off x="20383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28848</xdr:rowOff>
    </xdr:from>
    <xdr:to>
      <xdr:col>111</xdr:col>
      <xdr:colOff>177800</xdr:colOff>
      <xdr:row>101</xdr:row>
      <xdr:rowOff>58238</xdr:rowOff>
    </xdr:to>
    <xdr:cxnSp macro="">
      <xdr:nvCxnSpPr>
        <xdr:cNvPr id="845" name="直線コネクタ 844"/>
        <xdr:cNvCxnSpPr/>
      </xdr:nvCxnSpPr>
      <xdr:spPr>
        <a:xfrm flipV="1">
          <a:off x="20434300" y="173452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31931</xdr:rowOff>
    </xdr:from>
    <xdr:to>
      <xdr:col>102</xdr:col>
      <xdr:colOff>165100</xdr:colOff>
      <xdr:row>101</xdr:row>
      <xdr:rowOff>133531</xdr:rowOff>
    </xdr:to>
    <xdr:sp macro="" textlink="">
      <xdr:nvSpPr>
        <xdr:cNvPr id="846" name="楕円 845"/>
        <xdr:cNvSpPr/>
      </xdr:nvSpPr>
      <xdr:spPr>
        <a:xfrm>
          <a:off x="19494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58238</xdr:rowOff>
    </xdr:from>
    <xdr:to>
      <xdr:col>107</xdr:col>
      <xdr:colOff>50800</xdr:colOff>
      <xdr:row>101</xdr:row>
      <xdr:rowOff>82731</xdr:rowOff>
    </xdr:to>
    <xdr:cxnSp macro="">
      <xdr:nvCxnSpPr>
        <xdr:cNvPr id="847" name="直線コネクタ 846"/>
        <xdr:cNvCxnSpPr/>
      </xdr:nvCxnSpPr>
      <xdr:spPr>
        <a:xfrm flipV="1">
          <a:off x="19545300" y="173746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15602</xdr:rowOff>
    </xdr:from>
    <xdr:to>
      <xdr:col>98</xdr:col>
      <xdr:colOff>38100</xdr:colOff>
      <xdr:row>103</xdr:row>
      <xdr:rowOff>117202</xdr:rowOff>
    </xdr:to>
    <xdr:sp macro="" textlink="">
      <xdr:nvSpPr>
        <xdr:cNvPr id="848" name="楕円 847"/>
        <xdr:cNvSpPr/>
      </xdr:nvSpPr>
      <xdr:spPr>
        <a:xfrm>
          <a:off x="18605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82731</xdr:rowOff>
    </xdr:from>
    <xdr:to>
      <xdr:col>102</xdr:col>
      <xdr:colOff>114300</xdr:colOff>
      <xdr:row>103</xdr:row>
      <xdr:rowOff>66402</xdr:rowOff>
    </xdr:to>
    <xdr:cxnSp macro="">
      <xdr:nvCxnSpPr>
        <xdr:cNvPr id="849" name="直線コネクタ 848"/>
        <xdr:cNvCxnSpPr/>
      </xdr:nvCxnSpPr>
      <xdr:spPr>
        <a:xfrm flipV="1">
          <a:off x="18656300" y="17399181"/>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98533</xdr:rowOff>
    </xdr:from>
    <xdr:ext cx="469744" cy="259045"/>
    <xdr:sp macro="" textlink="">
      <xdr:nvSpPr>
        <xdr:cNvPr id="850" name="n_1aveValue【公民館】&#10;一人当たり面積"/>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92001</xdr:rowOff>
    </xdr:from>
    <xdr:ext cx="469744" cy="259045"/>
    <xdr:sp macro="" textlink="">
      <xdr:nvSpPr>
        <xdr:cNvPr id="851" name="n_2aveValue【公民館】&#10;一人当たり面積"/>
        <xdr:cNvSpPr txBox="1"/>
      </xdr:nvSpPr>
      <xdr:spPr>
        <a:xfrm>
          <a:off x="20199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51179</xdr:rowOff>
    </xdr:from>
    <xdr:ext cx="469744" cy="259045"/>
    <xdr:sp macro="" textlink="">
      <xdr:nvSpPr>
        <xdr:cNvPr id="852" name="n_3aveValue【公民館】&#10;一人当たり面積"/>
        <xdr:cNvSpPr txBox="1"/>
      </xdr:nvSpPr>
      <xdr:spPr>
        <a:xfrm>
          <a:off x="19310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87103</xdr:rowOff>
    </xdr:from>
    <xdr:ext cx="469744" cy="259045"/>
    <xdr:sp macro="" textlink="">
      <xdr:nvSpPr>
        <xdr:cNvPr id="853" name="n_4aveValue【公民館】&#10;一人当たり面積"/>
        <xdr:cNvSpPr txBox="1"/>
      </xdr:nvSpPr>
      <xdr:spPr>
        <a:xfrm>
          <a:off x="18421427" y="182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96175</xdr:rowOff>
    </xdr:from>
    <xdr:ext cx="469744" cy="259045"/>
    <xdr:sp macro="" textlink="">
      <xdr:nvSpPr>
        <xdr:cNvPr id="854" name="n_1mainValue【公民館】&#10;一人当たり面積"/>
        <xdr:cNvSpPr txBox="1"/>
      </xdr:nvSpPr>
      <xdr:spPr>
        <a:xfrm>
          <a:off x="21075727" y="170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125565</xdr:rowOff>
    </xdr:from>
    <xdr:ext cx="469744" cy="259045"/>
    <xdr:sp macro="" textlink="">
      <xdr:nvSpPr>
        <xdr:cNvPr id="855" name="n_2mainValue【公民館】&#10;一人当たり面積"/>
        <xdr:cNvSpPr txBox="1"/>
      </xdr:nvSpPr>
      <xdr:spPr>
        <a:xfrm>
          <a:off x="20199427" y="170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150058</xdr:rowOff>
    </xdr:from>
    <xdr:ext cx="469744" cy="259045"/>
    <xdr:sp macro="" textlink="">
      <xdr:nvSpPr>
        <xdr:cNvPr id="856" name="n_3mainValue【公民館】&#10;一人当たり面積"/>
        <xdr:cNvSpPr txBox="1"/>
      </xdr:nvSpPr>
      <xdr:spPr>
        <a:xfrm>
          <a:off x="19310427" y="1712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133729</xdr:rowOff>
    </xdr:from>
    <xdr:ext cx="469744" cy="259045"/>
    <xdr:sp macro="" textlink="">
      <xdr:nvSpPr>
        <xdr:cNvPr id="857" name="n_4mainValue【公民館】&#10;一人当たり面積"/>
        <xdr:cNvSpPr txBox="1"/>
      </xdr:nvSpPr>
      <xdr:spPr>
        <a:xfrm>
          <a:off x="18421427" y="1745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橋りょう、児童館の有形固定資産減価償却率については、類似団体平均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と比較して高い状況にあ</a:t>
          </a:r>
          <a:r>
            <a:rPr kumimoji="1" lang="ja-JP" altLang="en-US" sz="1100">
              <a:solidFill>
                <a:schemeClr val="dk1"/>
              </a:solidFill>
              <a:effectLst/>
              <a:latin typeface="+mn-lt"/>
              <a:ea typeface="+mn-ea"/>
              <a:cs typeface="+mn-cs"/>
            </a:rPr>
            <a:t>り、老朽化がより進行していると言える</a:t>
          </a:r>
          <a:r>
            <a:rPr kumimoji="1" lang="ja-JP" altLang="ja-JP" sz="1100">
              <a:solidFill>
                <a:schemeClr val="dk1"/>
              </a:solidFill>
              <a:effectLst/>
              <a:latin typeface="+mn-lt"/>
              <a:ea typeface="+mn-ea"/>
              <a:cs typeface="+mn-cs"/>
            </a:rPr>
            <a:t>。その中でも特に児童館については、旧小学校を部分的に改修して利用しているため、</a:t>
          </a:r>
          <a:r>
            <a:rPr kumimoji="1" lang="ja-JP" altLang="en-US" sz="1100">
              <a:solidFill>
                <a:schemeClr val="dk1"/>
              </a:solidFill>
              <a:effectLst/>
              <a:latin typeface="+mn-lt"/>
              <a:ea typeface="+mn-ea"/>
              <a:cs typeface="+mn-cs"/>
            </a:rPr>
            <a:t>経過年数が多い上に、</a:t>
          </a:r>
          <a:r>
            <a:rPr kumimoji="1" lang="ja-JP" altLang="ja-JP" sz="1100">
              <a:solidFill>
                <a:schemeClr val="dk1"/>
              </a:solidFill>
              <a:effectLst/>
              <a:latin typeface="+mn-lt"/>
              <a:ea typeface="+mn-ea"/>
              <a:cs typeface="+mn-cs"/>
            </a:rPr>
            <a:t>全体的な修繕等が進んでいないこと</a:t>
          </a:r>
          <a:r>
            <a:rPr kumimoji="1" lang="ja-JP" altLang="en-US" sz="1100">
              <a:solidFill>
                <a:schemeClr val="dk1"/>
              </a:solidFill>
              <a:effectLst/>
              <a:latin typeface="+mn-lt"/>
              <a:ea typeface="+mn-ea"/>
              <a:cs typeface="+mn-cs"/>
            </a:rPr>
            <a:t>で減価償却率が高い</a:t>
          </a:r>
          <a:r>
            <a:rPr kumimoji="1" lang="ja-JP" altLang="ja-JP" sz="1100">
              <a:solidFill>
                <a:schemeClr val="dk1"/>
              </a:solidFill>
              <a:effectLst/>
              <a:latin typeface="+mn-lt"/>
              <a:ea typeface="+mn-ea"/>
              <a:cs typeface="+mn-cs"/>
            </a:rPr>
            <a:t>要因となっている。橋りょうについては全体的に老朽化が進んでおり、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度の定期的な点検及び橋りょう長寿命化計画に基づき、計画的に修繕等を実施している。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年代に建設された町営住宅の老朽化が進行しているため、老朽化した町営住宅の除却を進めながら管理戸数の適正化を図っている。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年度には老朽化した一部公営住宅について用途廃止を実施したため減価償却率の増加が抑制されたことと、類似団体平均値が大幅に増加したことから、類似団体平均値を下回る結果となった。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、外壁等の改修について計画的に実施</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認定こども園・幼稚園・保育所、学校施設については、平成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年度にかけて行われた第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次教育施設適正配置事業において改修がなされたため、有形固定資産減価償却率が類似団体に比べ低くなっている。</a:t>
          </a:r>
          <a:r>
            <a:rPr kumimoji="1" lang="ja-JP" altLang="en-US" sz="1100">
              <a:solidFill>
                <a:schemeClr val="dk1"/>
              </a:solidFill>
              <a:effectLst/>
              <a:latin typeface="+mn-lt"/>
              <a:ea typeface="+mn-ea"/>
              <a:cs typeface="+mn-cs"/>
            </a:rPr>
            <a:t>しかし、経年により減価償却率は増加しているため、大規模改修など適正な維持管理に努める。</a:t>
          </a:r>
          <a:endParaRPr lang="ja-JP" altLang="ja-JP" sz="1400">
            <a:effectLst/>
          </a:endParaRPr>
        </a:p>
        <a:p>
          <a:r>
            <a:rPr kumimoji="1" lang="ja-JP" altLang="en-US" sz="1100">
              <a:solidFill>
                <a:schemeClr val="dk1"/>
              </a:solidFill>
              <a:effectLst/>
              <a:latin typeface="+mn-lt"/>
              <a:ea typeface="+mn-ea"/>
              <a:cs typeface="+mn-cs"/>
            </a:rPr>
            <a:t>全体的な資産管理としては、</a:t>
          </a:r>
          <a:r>
            <a:rPr kumimoji="1" lang="ja-JP" altLang="ja-JP" sz="1100">
              <a:solidFill>
                <a:schemeClr val="dk1"/>
              </a:solidFill>
              <a:effectLst/>
              <a:latin typeface="+mn-lt"/>
              <a:ea typeface="+mn-ea"/>
              <a:cs typeface="+mn-cs"/>
            </a:rPr>
            <a:t>公共施設等総合管理計画個別施設計画に基づき、計画的な修繕等による公共施設等の長寿命化を図っていく。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15,296
91.59
9,615,138
9,159,943
371,250
5,092,263
7,840,516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73" name="直線コネクタ 72"/>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74" name="【体育館・プール】&#10;有形固定資産減価償却率最小値テキスト"/>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75" name="直線コネクタ 7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76"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77" name="直線コネクタ 76"/>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78" name="【体育館・プール】&#10;有形固定資産減価償却率平均値テキスト"/>
        <xdr:cNvSpPr txBox="1"/>
      </xdr:nvSpPr>
      <xdr:spPr>
        <a:xfrm>
          <a:off x="4673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79" name="フローチャート: 判断 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81" name="フローチャート: 判断 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83" name="フローチャート: 判断 82"/>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89" name="楕円 88"/>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90" name="【体育館・プー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91" name="楕円 90"/>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102870</xdr:rowOff>
    </xdr:to>
    <xdr:cxnSp macro="">
      <xdr:nvCxnSpPr>
        <xdr:cNvPr id="92" name="直線コネクタ 91"/>
        <xdr:cNvCxnSpPr/>
      </xdr:nvCxnSpPr>
      <xdr:spPr>
        <a:xfrm>
          <a:off x="3797300" y="1028890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88265</xdr:rowOff>
    </xdr:from>
    <xdr:to>
      <xdr:col>15</xdr:col>
      <xdr:colOff>101600</xdr:colOff>
      <xdr:row>60</xdr:row>
      <xdr:rowOff>18415</xdr:rowOff>
    </xdr:to>
    <xdr:sp macro="" textlink="">
      <xdr:nvSpPr>
        <xdr:cNvPr id="93" name="楕円 92"/>
        <xdr:cNvSpPr/>
      </xdr:nvSpPr>
      <xdr:spPr>
        <a:xfrm>
          <a:off x="2857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139065</xdr:rowOff>
    </xdr:from>
    <xdr:to>
      <xdr:col>19</xdr:col>
      <xdr:colOff>177800</xdr:colOff>
      <xdr:row>60</xdr:row>
      <xdr:rowOff>1905</xdr:rowOff>
    </xdr:to>
    <xdr:cxnSp macro="">
      <xdr:nvCxnSpPr>
        <xdr:cNvPr id="94" name="直線コネクタ 93"/>
        <xdr:cNvCxnSpPr/>
      </xdr:nvCxnSpPr>
      <xdr:spPr>
        <a:xfrm>
          <a:off x="2908300" y="102546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95" name="楕円 94"/>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59055</xdr:rowOff>
    </xdr:to>
    <xdr:cxnSp macro="">
      <xdr:nvCxnSpPr>
        <xdr:cNvPr id="96" name="直線コネクタ 95"/>
        <xdr:cNvCxnSpPr/>
      </xdr:nvCxnSpPr>
      <xdr:spPr>
        <a:xfrm flipV="1">
          <a:off x="2019300" y="102546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97" name="楕円 96"/>
        <xdr:cNvSpPr/>
      </xdr:nvSpPr>
      <xdr:spPr>
        <a:xfrm>
          <a:off x="107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59055</xdr:rowOff>
    </xdr:to>
    <xdr:cxnSp macro="">
      <xdr:nvCxnSpPr>
        <xdr:cNvPr id="98" name="直線コネクタ 97"/>
        <xdr:cNvCxnSpPr/>
      </xdr:nvCxnSpPr>
      <xdr:spPr>
        <a:xfrm>
          <a:off x="1130300" y="10294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99" name="n_1ave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100" name="n_2aveValue【体育館・プール】&#10;有形固定資産減価償却率"/>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01"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02" name="n_4aveValue【体育館・プール】&#10;有形固定資産減価償却率"/>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103" name="n_1main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104" name="n_2main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05" name="n_3mainValue【体育館・プール】&#10;有形固定資産減価償却率"/>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106" name="n_4mainValue【体育館・プール】&#10;有形固定資産減価償却率"/>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134" name="直線コネクタ 133"/>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135" name="【体育館・プール】&#10;一人当たり面積最小値テキスト"/>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136" name="直線コネクタ 135"/>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137" name="【体育館・プール】&#10;一人当たり面積最大値テキスト"/>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138" name="直線コネクタ 137"/>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139" name="【体育館・プール】&#10;一人当たり面積平均値テキスト"/>
        <xdr:cNvSpPr txBox="1"/>
      </xdr:nvSpPr>
      <xdr:spPr>
        <a:xfrm>
          <a:off x="10515600" y="10374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140" name="フローチャート: 判断 139"/>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141" name="フローチャート: 判断 140"/>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142" name="フローチャート: 判断 141"/>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143" name="フローチャート: 判断 142"/>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144" name="フローチャート: 判断 143"/>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16351</xdr:rowOff>
    </xdr:from>
    <xdr:to>
      <xdr:col>55</xdr:col>
      <xdr:colOff>50800</xdr:colOff>
      <xdr:row>62</xdr:row>
      <xdr:rowOff>117951</xdr:rowOff>
    </xdr:to>
    <xdr:sp macro="" textlink="">
      <xdr:nvSpPr>
        <xdr:cNvPr id="150" name="楕円 149"/>
        <xdr:cNvSpPr/>
      </xdr:nvSpPr>
      <xdr:spPr>
        <a:xfrm>
          <a:off x="10426700" y="106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166228</xdr:rowOff>
    </xdr:from>
    <xdr:ext cx="469744" cy="259045"/>
    <xdr:sp macro="" textlink="">
      <xdr:nvSpPr>
        <xdr:cNvPr id="151" name="【体育館・プール】&#10;一人当たり面積該当値テキスト"/>
        <xdr:cNvSpPr txBox="1"/>
      </xdr:nvSpPr>
      <xdr:spPr>
        <a:xfrm>
          <a:off x="10515600" y="106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26353</xdr:rowOff>
    </xdr:from>
    <xdr:to>
      <xdr:col>50</xdr:col>
      <xdr:colOff>165100</xdr:colOff>
      <xdr:row>62</xdr:row>
      <xdr:rowOff>127953</xdr:rowOff>
    </xdr:to>
    <xdr:sp macro="" textlink="">
      <xdr:nvSpPr>
        <xdr:cNvPr id="152" name="楕円 151"/>
        <xdr:cNvSpPr/>
      </xdr:nvSpPr>
      <xdr:spPr>
        <a:xfrm>
          <a:off x="9588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67151</xdr:rowOff>
    </xdr:from>
    <xdr:to>
      <xdr:col>55</xdr:col>
      <xdr:colOff>0</xdr:colOff>
      <xdr:row>62</xdr:row>
      <xdr:rowOff>77153</xdr:rowOff>
    </xdr:to>
    <xdr:cxnSp macro="">
      <xdr:nvCxnSpPr>
        <xdr:cNvPr id="153" name="直線コネクタ 152"/>
        <xdr:cNvCxnSpPr/>
      </xdr:nvCxnSpPr>
      <xdr:spPr>
        <a:xfrm flipV="1">
          <a:off x="9639300" y="10697051"/>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36354</xdr:rowOff>
    </xdr:from>
    <xdr:to>
      <xdr:col>46</xdr:col>
      <xdr:colOff>38100</xdr:colOff>
      <xdr:row>62</xdr:row>
      <xdr:rowOff>137954</xdr:rowOff>
    </xdr:to>
    <xdr:sp macro="" textlink="">
      <xdr:nvSpPr>
        <xdr:cNvPr id="154" name="楕円 153"/>
        <xdr:cNvSpPr/>
      </xdr:nvSpPr>
      <xdr:spPr>
        <a:xfrm>
          <a:off x="8699500" y="106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77153</xdr:rowOff>
    </xdr:from>
    <xdr:to>
      <xdr:col>50</xdr:col>
      <xdr:colOff>114300</xdr:colOff>
      <xdr:row>62</xdr:row>
      <xdr:rowOff>87154</xdr:rowOff>
    </xdr:to>
    <xdr:cxnSp macro="">
      <xdr:nvCxnSpPr>
        <xdr:cNvPr id="155" name="直線コネクタ 154"/>
        <xdr:cNvCxnSpPr/>
      </xdr:nvCxnSpPr>
      <xdr:spPr>
        <a:xfrm flipV="1">
          <a:off x="8750300" y="10707053"/>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20638</xdr:rowOff>
    </xdr:from>
    <xdr:to>
      <xdr:col>41</xdr:col>
      <xdr:colOff>101600</xdr:colOff>
      <xdr:row>62</xdr:row>
      <xdr:rowOff>122238</xdr:rowOff>
    </xdr:to>
    <xdr:sp macro="" textlink="">
      <xdr:nvSpPr>
        <xdr:cNvPr id="156" name="楕円 155"/>
        <xdr:cNvSpPr/>
      </xdr:nvSpPr>
      <xdr:spPr>
        <a:xfrm>
          <a:off x="7810500" y="106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71438</xdr:rowOff>
    </xdr:from>
    <xdr:to>
      <xdr:col>45</xdr:col>
      <xdr:colOff>177800</xdr:colOff>
      <xdr:row>62</xdr:row>
      <xdr:rowOff>87154</xdr:rowOff>
    </xdr:to>
    <xdr:cxnSp macro="">
      <xdr:nvCxnSpPr>
        <xdr:cNvPr id="157" name="直線コネクタ 156"/>
        <xdr:cNvCxnSpPr/>
      </xdr:nvCxnSpPr>
      <xdr:spPr>
        <a:xfrm>
          <a:off x="7861300" y="10701338"/>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23495</xdr:rowOff>
    </xdr:from>
    <xdr:to>
      <xdr:col>36</xdr:col>
      <xdr:colOff>165100</xdr:colOff>
      <xdr:row>62</xdr:row>
      <xdr:rowOff>125095</xdr:rowOff>
    </xdr:to>
    <xdr:sp macro="" textlink="">
      <xdr:nvSpPr>
        <xdr:cNvPr id="158" name="楕円 157"/>
        <xdr:cNvSpPr/>
      </xdr:nvSpPr>
      <xdr:spPr>
        <a:xfrm>
          <a:off x="692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71438</xdr:rowOff>
    </xdr:from>
    <xdr:to>
      <xdr:col>41</xdr:col>
      <xdr:colOff>50800</xdr:colOff>
      <xdr:row>62</xdr:row>
      <xdr:rowOff>74295</xdr:rowOff>
    </xdr:to>
    <xdr:cxnSp macro="">
      <xdr:nvCxnSpPr>
        <xdr:cNvPr id="159" name="直線コネクタ 158"/>
        <xdr:cNvCxnSpPr/>
      </xdr:nvCxnSpPr>
      <xdr:spPr>
        <a:xfrm flipV="1">
          <a:off x="6972300" y="1070133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63040</xdr:rowOff>
    </xdr:from>
    <xdr:ext cx="469744" cy="259045"/>
    <xdr:sp macro="" textlink="">
      <xdr:nvSpPr>
        <xdr:cNvPr id="160" name="n_1aveValue【体育館・プール】&#10;一人当たり面積"/>
        <xdr:cNvSpPr txBox="1"/>
      </xdr:nvSpPr>
      <xdr:spPr>
        <a:xfrm>
          <a:off x="9391727" y="103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161" name="n_2aveValue【体育館・プール】&#10;一人当たり面積"/>
        <xdr:cNvSpPr txBox="1"/>
      </xdr:nvSpPr>
      <xdr:spPr>
        <a:xfrm>
          <a:off x="8515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162" name="n_3aveValue【体育館・プール】&#10;一人当たり面積"/>
        <xdr:cNvSpPr txBox="1"/>
      </xdr:nvSpPr>
      <xdr:spPr>
        <a:xfrm>
          <a:off x="7626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137336</xdr:rowOff>
    </xdr:from>
    <xdr:ext cx="469744" cy="259045"/>
    <xdr:sp macro="" textlink="">
      <xdr:nvSpPr>
        <xdr:cNvPr id="163" name="n_4aveValue【体育館・プール】&#10;一人当たり面積"/>
        <xdr:cNvSpPr txBox="1"/>
      </xdr:nvSpPr>
      <xdr:spPr>
        <a:xfrm>
          <a:off x="6737427" y="104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119080</xdr:rowOff>
    </xdr:from>
    <xdr:ext cx="469744" cy="259045"/>
    <xdr:sp macro="" textlink="">
      <xdr:nvSpPr>
        <xdr:cNvPr id="164" name="n_1mainValue【体育館・プール】&#10;一人当たり面積"/>
        <xdr:cNvSpPr txBox="1"/>
      </xdr:nvSpPr>
      <xdr:spPr>
        <a:xfrm>
          <a:off x="9391727" y="107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129081</xdr:rowOff>
    </xdr:from>
    <xdr:ext cx="469744" cy="259045"/>
    <xdr:sp macro="" textlink="">
      <xdr:nvSpPr>
        <xdr:cNvPr id="165" name="n_2mainValue【体育館・プール】&#10;一人当たり面積"/>
        <xdr:cNvSpPr txBox="1"/>
      </xdr:nvSpPr>
      <xdr:spPr>
        <a:xfrm>
          <a:off x="8515427" y="1075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113365</xdr:rowOff>
    </xdr:from>
    <xdr:ext cx="469744" cy="259045"/>
    <xdr:sp macro="" textlink="">
      <xdr:nvSpPr>
        <xdr:cNvPr id="166" name="n_3mainValue【体育館・プール】&#10;一人当たり面積"/>
        <xdr:cNvSpPr txBox="1"/>
      </xdr:nvSpPr>
      <xdr:spPr>
        <a:xfrm>
          <a:off x="7626427" y="107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116222</xdr:rowOff>
    </xdr:from>
    <xdr:ext cx="469744" cy="259045"/>
    <xdr:sp macro="" textlink="">
      <xdr:nvSpPr>
        <xdr:cNvPr id="167" name="n_4mainValue【体育館・プール】&#10;一人当たり面積"/>
        <xdr:cNvSpPr txBox="1"/>
      </xdr:nvSpPr>
      <xdr:spPr>
        <a:xfrm>
          <a:off x="6737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4" name="正方形/長方形 1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5" name="正方形/長方形 1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6" name="正方形/長方形 1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7" name="正方形/長方形 1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8" name="正方形/長方形 1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9" name="正方形/長方形 1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90" name="正方形/長方形 1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1" name="正方形/長方形 1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2" name="正方形/長方形 1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3" name="正方形/長方形 1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4" name="正方形/長方形 1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5" name="正方形/長方形 1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6" name="正方形/長方形 1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7" name="正方形/長方形 1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8" name="正方形/長方形 1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9" name="正方形/長方形 1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00" name="正方形/長方形 1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1" name="正方形/長方形 2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2" name="正方形/長方形 2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3" name="正方形/長方形 2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4" name="正方形/長方形 2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5" name="正方形/長方形 2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6" name="正方形/長方形 2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7" name="正方形/長方形 2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8" name="テキスト ボックス 2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9" name="直線コネクタ 2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10" name="テキスト ボックス 2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1" name="直線コネクタ 2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2" name="テキスト ボックス 2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3" name="直線コネクタ 2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4" name="テキスト ボックス 2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5" name="直線コネクタ 2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6" name="テキスト ボックス 2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7" name="直線コネクタ 2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8" name="テキスト ボックス 2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9" name="直線コネクタ 2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20" name="テキスト ボックス 2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1" name="直線コネクタ 2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2" name="テキスト ボックス 2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3" name="直線コネクタ 2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225" name="直線コネクタ 224"/>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226" name="【一般廃棄物処理施設】&#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227" name="直線コネクタ 226"/>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228" name="【一般廃棄物処理施設】&#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229" name="直線コネクタ 228"/>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230" name="【一般廃棄物処理施設】&#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231" name="フローチャート: 判断 230"/>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232" name="フローチャート: 判断 231"/>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233" name="フローチャート: 判断 232"/>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234" name="フローチャート: 判断 233"/>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235" name="フローチャート: 判断 234"/>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6" name="テキスト ボックス 2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7" name="テキスト ボックス 2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8" name="テキスト ボックス 2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9" name="テキスト ボックス 2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40" name="テキスト ボックス 2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241" name="楕円 240"/>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242" name="【一般廃棄物処理施設】&#10;有形固定資産減価償却率該当値テキスト"/>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243" name="楕円 242"/>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41</xdr:row>
      <xdr:rowOff>33746</xdr:rowOff>
    </xdr:to>
    <xdr:cxnSp macro="">
      <xdr:nvCxnSpPr>
        <xdr:cNvPr id="244" name="直線コネクタ 243"/>
        <xdr:cNvCxnSpPr/>
      </xdr:nvCxnSpPr>
      <xdr:spPr>
        <a:xfrm flipV="1">
          <a:off x="15481300" y="6720296"/>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245" name="楕円 244"/>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33746</xdr:rowOff>
    </xdr:to>
    <xdr:cxnSp macro="">
      <xdr:nvCxnSpPr>
        <xdr:cNvPr id="246" name="直線コネクタ 245"/>
        <xdr:cNvCxnSpPr/>
      </xdr:nvCxnSpPr>
      <xdr:spPr>
        <a:xfrm>
          <a:off x="14592300" y="70419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247" name="楕円 246"/>
        <xdr:cNvSpPr/>
      </xdr:nvSpPr>
      <xdr:spPr>
        <a:xfrm>
          <a:off x="1365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12519</xdr:rowOff>
    </xdr:to>
    <xdr:cxnSp macro="">
      <xdr:nvCxnSpPr>
        <xdr:cNvPr id="248" name="直線コネクタ 247"/>
        <xdr:cNvCxnSpPr/>
      </xdr:nvCxnSpPr>
      <xdr:spPr>
        <a:xfrm>
          <a:off x="13703300" y="70125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88010</xdr:rowOff>
    </xdr:from>
    <xdr:ext cx="405111" cy="259045"/>
    <xdr:sp macro="" textlink="">
      <xdr:nvSpPr>
        <xdr:cNvPr id="249" name="n_1aveValue【一般廃棄物処理施設】&#10;有形固定資産減価償却率"/>
        <xdr:cNvSpPr txBox="1"/>
      </xdr:nvSpPr>
      <xdr:spPr>
        <a:xfrm>
          <a:off x="15266044" y="643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42290</xdr:rowOff>
    </xdr:from>
    <xdr:ext cx="405111" cy="259045"/>
    <xdr:sp macro="" textlink="">
      <xdr:nvSpPr>
        <xdr:cNvPr id="250" name="n_2aveValue【一般廃棄物処理施設】&#10;有形固定資産減価償却率"/>
        <xdr:cNvSpPr txBox="1"/>
      </xdr:nvSpPr>
      <xdr:spPr>
        <a:xfrm>
          <a:off x="14389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56985</xdr:rowOff>
    </xdr:from>
    <xdr:ext cx="405111" cy="259045"/>
    <xdr:sp macro="" textlink="">
      <xdr:nvSpPr>
        <xdr:cNvPr id="251" name="n_3aveValue【一般廃棄物処理施設】&#10;有形固定資産減価償却率"/>
        <xdr:cNvSpPr txBox="1"/>
      </xdr:nvSpPr>
      <xdr:spPr>
        <a:xfrm>
          <a:off x="135007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252" name="n_4aveValue【一般廃棄物処理施設】&#10;有形固定資産減価償却率"/>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253" name="n_1mainValue【一般廃棄物処理施設】&#10;有形固定資産減価償却率"/>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254" name="n_2mainValue【一般廃棄物処理施設】&#10;有形固定資産減価償却率"/>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255" name="n_3mainValue【一般廃棄物処理施設】&#10;有形固定資産減価償却率"/>
        <xdr:cNvSpPr txBox="1"/>
      </xdr:nvSpPr>
      <xdr:spPr>
        <a:xfrm>
          <a:off x="13500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7" name="テキスト ボックス 2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9" name="テキスト ボックス 2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71" name="テキスト ボックス 2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3" name="テキスト ボックス 2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5" name="テキスト ボックス 2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277" name="直線コネクタ 276"/>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278" name="【一般廃棄物処理施設】&#10;一人当たり有形固定資産（償却資産）額最小値テキスト"/>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279" name="直線コネクタ 278"/>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280" name="【一般廃棄物処理施設】&#10;一人当たり有形固定資産（償却資産）額最大値テキスト"/>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281" name="直線コネクタ 280"/>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31607</xdr:rowOff>
    </xdr:from>
    <xdr:ext cx="534377" cy="259045"/>
    <xdr:sp macro="" textlink="">
      <xdr:nvSpPr>
        <xdr:cNvPr id="282" name="【一般廃棄物処理施設】&#10;一人当たり有形固定資産（償却資産）額平均値テキスト"/>
        <xdr:cNvSpPr txBox="1"/>
      </xdr:nvSpPr>
      <xdr:spPr>
        <a:xfrm>
          <a:off x="22199600" y="671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283" name="フローチャート: 判断 282"/>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284" name="フローチャート: 判断 283"/>
        <xdr:cNvSpPr/>
      </xdr:nvSpPr>
      <xdr:spPr>
        <a:xfrm>
          <a:off x="21272500" y="658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285" name="フローチャート: 判断 284"/>
        <xdr:cNvSpPr/>
      </xdr:nvSpPr>
      <xdr:spPr>
        <a:xfrm>
          <a:off x="20383500"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286" name="フローチャート: 判断 285"/>
        <xdr:cNvSpPr/>
      </xdr:nvSpPr>
      <xdr:spPr>
        <a:xfrm>
          <a:off x="19494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287" name="フローチャート: 判断 286"/>
        <xdr:cNvSpPr/>
      </xdr:nvSpPr>
      <xdr:spPr>
        <a:xfrm>
          <a:off x="18605500" y="66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136472</xdr:rowOff>
    </xdr:from>
    <xdr:to>
      <xdr:col>116</xdr:col>
      <xdr:colOff>114300</xdr:colOff>
      <xdr:row>39</xdr:row>
      <xdr:rowOff>66622</xdr:rowOff>
    </xdr:to>
    <xdr:sp macro="" textlink="">
      <xdr:nvSpPr>
        <xdr:cNvPr id="293" name="楕円 292"/>
        <xdr:cNvSpPr/>
      </xdr:nvSpPr>
      <xdr:spPr>
        <a:xfrm>
          <a:off x="22110700" y="66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159349</xdr:rowOff>
    </xdr:from>
    <xdr:ext cx="599010" cy="259045"/>
    <xdr:sp macro="" textlink="">
      <xdr:nvSpPr>
        <xdr:cNvPr id="294" name="【一般廃棄物処理施設】&#10;一人当たり有形固定資産（償却資産）額該当値テキスト"/>
        <xdr:cNvSpPr txBox="1"/>
      </xdr:nvSpPr>
      <xdr:spPr>
        <a:xfrm>
          <a:off x="22199600" y="65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105890</xdr:rowOff>
    </xdr:from>
    <xdr:to>
      <xdr:col>107</xdr:col>
      <xdr:colOff>101600</xdr:colOff>
      <xdr:row>40</xdr:row>
      <xdr:rowOff>36040</xdr:rowOff>
    </xdr:to>
    <xdr:sp macro="" textlink="">
      <xdr:nvSpPr>
        <xdr:cNvPr id="295" name="楕円 294"/>
        <xdr:cNvSpPr/>
      </xdr:nvSpPr>
      <xdr:spPr>
        <a:xfrm>
          <a:off x="20383500" y="67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113484</xdr:rowOff>
    </xdr:from>
    <xdr:to>
      <xdr:col>102</xdr:col>
      <xdr:colOff>165100</xdr:colOff>
      <xdr:row>40</xdr:row>
      <xdr:rowOff>43634</xdr:rowOff>
    </xdr:to>
    <xdr:sp macro="" textlink="">
      <xdr:nvSpPr>
        <xdr:cNvPr id="296" name="楕円 295"/>
        <xdr:cNvSpPr/>
      </xdr:nvSpPr>
      <xdr:spPr>
        <a:xfrm>
          <a:off x="19494500" y="68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156690</xdr:rowOff>
    </xdr:from>
    <xdr:to>
      <xdr:col>107</xdr:col>
      <xdr:colOff>50800</xdr:colOff>
      <xdr:row>39</xdr:row>
      <xdr:rowOff>164284</xdr:rowOff>
    </xdr:to>
    <xdr:cxnSp macro="">
      <xdr:nvCxnSpPr>
        <xdr:cNvPr id="297" name="直線コネクタ 296"/>
        <xdr:cNvCxnSpPr/>
      </xdr:nvCxnSpPr>
      <xdr:spPr>
        <a:xfrm flipV="1">
          <a:off x="19545300" y="6843240"/>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18263</xdr:rowOff>
    </xdr:from>
    <xdr:ext cx="599010" cy="259045"/>
    <xdr:sp macro="" textlink="">
      <xdr:nvSpPr>
        <xdr:cNvPr id="298" name="n_1aveValue【一般廃棄物処理施設】&#10;一人当たり有形固定資産（償却資産）額"/>
        <xdr:cNvSpPr txBox="1"/>
      </xdr:nvSpPr>
      <xdr:spPr>
        <a:xfrm>
          <a:off x="21011095" y="636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50427</xdr:rowOff>
    </xdr:from>
    <xdr:ext cx="599010" cy="259045"/>
    <xdr:sp macro="" textlink="">
      <xdr:nvSpPr>
        <xdr:cNvPr id="299" name="n_2aveValue【一般廃棄物処理施設】&#10;一人当たり有形固定資産（償却資産）額"/>
        <xdr:cNvSpPr txBox="1"/>
      </xdr:nvSpPr>
      <xdr:spPr>
        <a:xfrm>
          <a:off x="20134795" y="63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94200</xdr:rowOff>
    </xdr:from>
    <xdr:ext cx="534377" cy="259045"/>
    <xdr:sp macro="" textlink="">
      <xdr:nvSpPr>
        <xdr:cNvPr id="300" name="n_3aveValue【一般廃棄物処理施設】&#10;一人当たり有形固定資産（償却資産）額"/>
        <xdr:cNvSpPr txBox="1"/>
      </xdr:nvSpPr>
      <xdr:spPr>
        <a:xfrm>
          <a:off x="19278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301" name="n_4aveValue【一般廃棄物処理施設】&#10;一人当たり有形固定資産（償却資産）額"/>
        <xdr:cNvSpPr txBox="1"/>
      </xdr:nvSpPr>
      <xdr:spPr>
        <a:xfrm>
          <a:off x="183567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27167</xdr:rowOff>
    </xdr:from>
    <xdr:ext cx="534377" cy="259045"/>
    <xdr:sp macro="" textlink="">
      <xdr:nvSpPr>
        <xdr:cNvPr id="302" name="n_2mainValue【一般廃棄物処理施設】&#10;一人当たり有形固定資産（償却資産）額"/>
        <xdr:cNvSpPr txBox="1"/>
      </xdr:nvSpPr>
      <xdr:spPr>
        <a:xfrm>
          <a:off x="20167111" y="68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34761</xdr:rowOff>
    </xdr:from>
    <xdr:ext cx="534377" cy="259045"/>
    <xdr:sp macro="" textlink="">
      <xdr:nvSpPr>
        <xdr:cNvPr id="303" name="n_3mainValue【一般廃棄物処理施設】&#10;一人当たり有形固定資産（償却資産）額"/>
        <xdr:cNvSpPr txBox="1"/>
      </xdr:nvSpPr>
      <xdr:spPr>
        <a:xfrm>
          <a:off x="19278111" y="68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1" name="正方形/長方形 3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2" name="正方形/長方形 3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3" name="正方形/長方形 3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4" name="正方形/長方形 3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5" name="正方形/長方形 3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6" name="正方形/長方形 3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7" name="正方形/長方形 3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8" name="正方形/長方形 3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9" name="正方形/長方形 3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0" name="正方形/長方形 3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1" name="正方形/長方形 3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2" name="正方形/長方形 3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3" name="正方形/長方形 3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4" name="正方形/長方形 3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5" name="正方形/長方形 3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6" name="正方形/長方形 3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7" name="正方形/長方形 3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8" name="テキスト ボックス 3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9" name="直線コネクタ 3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0" name="テキスト ボックス 3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1" name="直線コネクタ 3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2" name="テキスト ボックス 3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3" name="直線コネクタ 3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4" name="テキスト ボックス 3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5" name="直線コネクタ 3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6" name="テキスト ボックス 3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37" name="直線コネクタ 3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38" name="テキスト ボックス 3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39" name="直線コネクタ 3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0" name="テキスト ボックス 3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1" name="直線コネクタ 3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2" name="テキスト ボックス 3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344" name="直線コネクタ 343"/>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345"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346" name="直線コネクタ 345"/>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347"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348" name="直線コネクタ 34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349"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350" name="フローチャート: 判断 34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351" name="フローチャート: 判断 350"/>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352" name="フローチャート: 判断 351"/>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353" name="フローチャート: 判断 352"/>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354" name="フローチャート: 判断 353"/>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5" name="テキスト ボックス 3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6" name="テキスト ボックス 3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7" name="テキスト ボックス 3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8" name="テキスト ボックス 3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9" name="テキスト ボックス 3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360" name="楕円 359"/>
        <xdr:cNvSpPr/>
      </xdr:nvSpPr>
      <xdr:spPr>
        <a:xfrm>
          <a:off x="16268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46372</xdr:rowOff>
    </xdr:from>
    <xdr:ext cx="405111" cy="259045"/>
    <xdr:sp macro="" textlink="">
      <xdr:nvSpPr>
        <xdr:cNvPr id="361" name="【消防施設】&#10;有形固定資産減価償却率該当値テキスト"/>
        <xdr:cNvSpPr txBox="1"/>
      </xdr:nvSpPr>
      <xdr:spPr>
        <a:xfrm>
          <a:off x="163576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362" name="楕円 361"/>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74295</xdr:rowOff>
    </xdr:to>
    <xdr:cxnSp macro="">
      <xdr:nvCxnSpPr>
        <xdr:cNvPr id="363" name="直線コネクタ 362"/>
        <xdr:cNvCxnSpPr/>
      </xdr:nvCxnSpPr>
      <xdr:spPr>
        <a:xfrm>
          <a:off x="15481300" y="1403985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50164</xdr:rowOff>
    </xdr:from>
    <xdr:to>
      <xdr:col>76</xdr:col>
      <xdr:colOff>165100</xdr:colOff>
      <xdr:row>81</xdr:row>
      <xdr:rowOff>151764</xdr:rowOff>
    </xdr:to>
    <xdr:sp macro="" textlink="">
      <xdr:nvSpPr>
        <xdr:cNvPr id="364" name="楕円 363"/>
        <xdr:cNvSpPr/>
      </xdr:nvSpPr>
      <xdr:spPr>
        <a:xfrm>
          <a:off x="14541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100964</xdr:rowOff>
    </xdr:from>
    <xdr:to>
      <xdr:col>81</xdr:col>
      <xdr:colOff>50800</xdr:colOff>
      <xdr:row>81</xdr:row>
      <xdr:rowOff>152400</xdr:rowOff>
    </xdr:to>
    <xdr:cxnSp macro="">
      <xdr:nvCxnSpPr>
        <xdr:cNvPr id="365" name="直線コネクタ 364"/>
        <xdr:cNvCxnSpPr/>
      </xdr:nvCxnSpPr>
      <xdr:spPr>
        <a:xfrm>
          <a:off x="14592300" y="139884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366" name="楕円 365"/>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100964</xdr:rowOff>
    </xdr:from>
    <xdr:to>
      <xdr:col>76</xdr:col>
      <xdr:colOff>114300</xdr:colOff>
      <xdr:row>82</xdr:row>
      <xdr:rowOff>26670</xdr:rowOff>
    </xdr:to>
    <xdr:cxnSp macro="">
      <xdr:nvCxnSpPr>
        <xdr:cNvPr id="367" name="直線コネクタ 366"/>
        <xdr:cNvCxnSpPr/>
      </xdr:nvCxnSpPr>
      <xdr:spPr>
        <a:xfrm flipV="1">
          <a:off x="13703300" y="139884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130175</xdr:rowOff>
    </xdr:from>
    <xdr:to>
      <xdr:col>67</xdr:col>
      <xdr:colOff>101600</xdr:colOff>
      <xdr:row>85</xdr:row>
      <xdr:rowOff>60325</xdr:rowOff>
    </xdr:to>
    <xdr:sp macro="" textlink="">
      <xdr:nvSpPr>
        <xdr:cNvPr id="368" name="楕円 367"/>
        <xdr:cNvSpPr/>
      </xdr:nvSpPr>
      <xdr:spPr>
        <a:xfrm>
          <a:off x="12763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26670</xdr:rowOff>
    </xdr:from>
    <xdr:to>
      <xdr:col>71</xdr:col>
      <xdr:colOff>177800</xdr:colOff>
      <xdr:row>85</xdr:row>
      <xdr:rowOff>9525</xdr:rowOff>
    </xdr:to>
    <xdr:cxnSp macro="">
      <xdr:nvCxnSpPr>
        <xdr:cNvPr id="369" name="直線コネクタ 368"/>
        <xdr:cNvCxnSpPr/>
      </xdr:nvCxnSpPr>
      <xdr:spPr>
        <a:xfrm flipV="1">
          <a:off x="12814300" y="1408557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370" name="n_1aveValue【消防施設】&#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371"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372" name="n_3aveValue【消防施設】&#10;有形固定資産減価償却率"/>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143527</xdr:rowOff>
    </xdr:from>
    <xdr:ext cx="405111" cy="259045"/>
    <xdr:sp macro="" textlink="">
      <xdr:nvSpPr>
        <xdr:cNvPr id="373" name="n_4aveValue【消防施設】&#10;有形固定資産減価償却率"/>
        <xdr:cNvSpPr txBox="1"/>
      </xdr:nvSpPr>
      <xdr:spPr>
        <a:xfrm>
          <a:off x="12611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374" name="n_1main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168291</xdr:rowOff>
    </xdr:from>
    <xdr:ext cx="405111" cy="259045"/>
    <xdr:sp macro="" textlink="">
      <xdr:nvSpPr>
        <xdr:cNvPr id="375" name="n_2mainValue【消防施設】&#10;有形固定資産減価償却率"/>
        <xdr:cNvSpPr txBox="1"/>
      </xdr:nvSpPr>
      <xdr:spPr>
        <a:xfrm>
          <a:off x="14389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376" name="n_3mainValue【消防施設】&#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51452</xdr:rowOff>
    </xdr:from>
    <xdr:ext cx="405111" cy="259045"/>
    <xdr:sp macro="" textlink="">
      <xdr:nvSpPr>
        <xdr:cNvPr id="377" name="n_4mainValue【消防施設】&#10;有形固定資産減価償却率"/>
        <xdr:cNvSpPr txBox="1"/>
      </xdr:nvSpPr>
      <xdr:spPr>
        <a:xfrm>
          <a:off x="12611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8" name="正方形/長方形 3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9" name="正方形/長方形 3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0" name="正方形/長方形 3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1" name="正方形/長方形 3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2" name="正方形/長方形 3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3" name="正方形/長方形 3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4" name="正方形/長方形 3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5" name="正方形/長方形 3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6" name="テキスト ボックス 3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7" name="直線コネクタ 3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8" name="直線コネクタ 3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9" name="テキスト ボックス 3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0" name="直線コネクタ 3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1" name="テキスト ボックス 3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2" name="直線コネクタ 3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3" name="テキスト ボックス 3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4" name="直線コネクタ 3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5" name="テキスト ボックス 3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6" name="直線コネクタ 3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7" name="テキスト ボックス 3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8" name="直線コネクタ 3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9" name="テキスト ボックス 3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401" name="直線コネクタ 400"/>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02"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03" name="直線コネクタ 402"/>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404" name="【消防施設】&#10;一人当たり面積最大値テキスト"/>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405" name="直線コネクタ 404"/>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406" name="【消防施設】&#10;一人当たり面積平均値テキスト"/>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407" name="フローチャート: 判断 406"/>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408" name="フローチャート: 判断 407"/>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409" name="フローチャート: 判断 408"/>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410" name="フローチャート: 判断 409"/>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411" name="フローチャート: 判断 410"/>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2" name="テキスト ボックス 4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3" name="テキスト ボックス 4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4" name="テキスト ボックス 4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5" name="テキスト ボックス 4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6" name="テキスト ボックス 4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26670</xdr:rowOff>
    </xdr:from>
    <xdr:to>
      <xdr:col>116</xdr:col>
      <xdr:colOff>114300</xdr:colOff>
      <xdr:row>85</xdr:row>
      <xdr:rowOff>128270</xdr:rowOff>
    </xdr:to>
    <xdr:sp macro="" textlink="">
      <xdr:nvSpPr>
        <xdr:cNvPr id="417" name="楕円 416"/>
        <xdr:cNvSpPr/>
      </xdr:nvSpPr>
      <xdr:spPr>
        <a:xfrm>
          <a:off x="221107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418" name="【消防施設】&#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30480</xdr:rowOff>
    </xdr:from>
    <xdr:to>
      <xdr:col>112</xdr:col>
      <xdr:colOff>38100</xdr:colOff>
      <xdr:row>85</xdr:row>
      <xdr:rowOff>132080</xdr:rowOff>
    </xdr:to>
    <xdr:sp macro="" textlink="">
      <xdr:nvSpPr>
        <xdr:cNvPr id="419" name="楕円 418"/>
        <xdr:cNvSpPr/>
      </xdr:nvSpPr>
      <xdr:spPr>
        <a:xfrm>
          <a:off x="21272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77470</xdr:rowOff>
    </xdr:from>
    <xdr:to>
      <xdr:col>116</xdr:col>
      <xdr:colOff>63500</xdr:colOff>
      <xdr:row>85</xdr:row>
      <xdr:rowOff>81280</xdr:rowOff>
    </xdr:to>
    <xdr:cxnSp macro="">
      <xdr:nvCxnSpPr>
        <xdr:cNvPr id="420" name="直線コネクタ 419"/>
        <xdr:cNvCxnSpPr/>
      </xdr:nvCxnSpPr>
      <xdr:spPr>
        <a:xfrm flipV="1">
          <a:off x="21323300" y="14650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34289</xdr:rowOff>
    </xdr:from>
    <xdr:to>
      <xdr:col>107</xdr:col>
      <xdr:colOff>101600</xdr:colOff>
      <xdr:row>85</xdr:row>
      <xdr:rowOff>135889</xdr:rowOff>
    </xdr:to>
    <xdr:sp macro="" textlink="">
      <xdr:nvSpPr>
        <xdr:cNvPr id="421" name="楕円 420"/>
        <xdr:cNvSpPr/>
      </xdr:nvSpPr>
      <xdr:spPr>
        <a:xfrm>
          <a:off x="203835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81280</xdr:rowOff>
    </xdr:from>
    <xdr:to>
      <xdr:col>111</xdr:col>
      <xdr:colOff>177800</xdr:colOff>
      <xdr:row>85</xdr:row>
      <xdr:rowOff>85089</xdr:rowOff>
    </xdr:to>
    <xdr:cxnSp macro="">
      <xdr:nvCxnSpPr>
        <xdr:cNvPr id="422" name="直線コネクタ 421"/>
        <xdr:cNvCxnSpPr/>
      </xdr:nvCxnSpPr>
      <xdr:spPr>
        <a:xfrm flipV="1">
          <a:off x="20434300" y="14654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45720</xdr:rowOff>
    </xdr:from>
    <xdr:to>
      <xdr:col>102</xdr:col>
      <xdr:colOff>165100</xdr:colOff>
      <xdr:row>85</xdr:row>
      <xdr:rowOff>147320</xdr:rowOff>
    </xdr:to>
    <xdr:sp macro="" textlink="">
      <xdr:nvSpPr>
        <xdr:cNvPr id="423" name="楕円 422"/>
        <xdr:cNvSpPr/>
      </xdr:nvSpPr>
      <xdr:spPr>
        <a:xfrm>
          <a:off x="19494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85089</xdr:rowOff>
    </xdr:from>
    <xdr:to>
      <xdr:col>107</xdr:col>
      <xdr:colOff>50800</xdr:colOff>
      <xdr:row>85</xdr:row>
      <xdr:rowOff>96520</xdr:rowOff>
    </xdr:to>
    <xdr:cxnSp macro="">
      <xdr:nvCxnSpPr>
        <xdr:cNvPr id="424" name="直線コネクタ 423"/>
        <xdr:cNvCxnSpPr/>
      </xdr:nvCxnSpPr>
      <xdr:spPr>
        <a:xfrm flipV="1">
          <a:off x="19545300" y="14658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425" name="楕円 424"/>
        <xdr:cNvSpPr/>
      </xdr:nvSpPr>
      <xdr:spPr>
        <a:xfrm>
          <a:off x="18605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96520</xdr:rowOff>
    </xdr:from>
    <xdr:to>
      <xdr:col>102</xdr:col>
      <xdr:colOff>114300</xdr:colOff>
      <xdr:row>85</xdr:row>
      <xdr:rowOff>148589</xdr:rowOff>
    </xdr:to>
    <xdr:cxnSp macro="">
      <xdr:nvCxnSpPr>
        <xdr:cNvPr id="426" name="直線コネクタ 425"/>
        <xdr:cNvCxnSpPr/>
      </xdr:nvCxnSpPr>
      <xdr:spPr>
        <a:xfrm flipV="1">
          <a:off x="18656300" y="14669770"/>
          <a:ext cx="889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427" name="n_1aveValue【消防施設】&#10;一人当たり面積"/>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428" name="n_2aveValue【消防施設】&#10;一人当たり面積"/>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429" name="n_3aveValue【消防施設】&#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430" name="n_4aveValue【消防施設】&#10;一人当たり面積"/>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123207</xdr:rowOff>
    </xdr:from>
    <xdr:ext cx="469744" cy="259045"/>
    <xdr:sp macro="" textlink="">
      <xdr:nvSpPr>
        <xdr:cNvPr id="431" name="n_1mainValue【消防施設】&#10;一人当たり面積"/>
        <xdr:cNvSpPr txBox="1"/>
      </xdr:nvSpPr>
      <xdr:spPr>
        <a:xfrm>
          <a:off x="21075727"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127016</xdr:rowOff>
    </xdr:from>
    <xdr:ext cx="469744" cy="259045"/>
    <xdr:sp macro="" textlink="">
      <xdr:nvSpPr>
        <xdr:cNvPr id="432" name="n_2mainValue【消防施設】&#10;一人当たり面積"/>
        <xdr:cNvSpPr txBox="1"/>
      </xdr:nvSpPr>
      <xdr:spPr>
        <a:xfrm>
          <a:off x="20199427"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138447</xdr:rowOff>
    </xdr:from>
    <xdr:ext cx="469744" cy="259045"/>
    <xdr:sp macro="" textlink="">
      <xdr:nvSpPr>
        <xdr:cNvPr id="433" name="n_3mainValue【消防施設】&#10;一人当たり面積"/>
        <xdr:cNvSpPr txBox="1"/>
      </xdr:nvSpPr>
      <xdr:spPr>
        <a:xfrm>
          <a:off x="19310427"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19066</xdr:rowOff>
    </xdr:from>
    <xdr:ext cx="469744" cy="259045"/>
    <xdr:sp macro="" textlink="">
      <xdr:nvSpPr>
        <xdr:cNvPr id="434" name="n_4mainValue【消防施設】&#10;一人当たり面積"/>
        <xdr:cNvSpPr txBox="1"/>
      </xdr:nvSpPr>
      <xdr:spPr>
        <a:xfrm>
          <a:off x="18421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5" name="テキスト ボックス 4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6" name="直線コネクタ 4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7" name="テキスト ボックス 4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8" name="直線コネクタ 4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9" name="テキスト ボックス 4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0" name="直線コネクタ 4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1" name="テキスト ボックス 4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2" name="直線コネクタ 4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3" name="テキスト ボックス 4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4" name="直線コネクタ 4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5" name="テキスト ボックス 4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6" name="直線コネクタ 4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7" name="テキスト ボックス 4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460" name="直線コネクタ 459"/>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461" name="【庁舎】&#10;有形固定資産減価償却率最小値テキスト"/>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462" name="直線コネクタ 461"/>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6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64" name="直線コネクタ 46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465" name="【庁舎】&#10;有形固定資産減価償却率平均値テキスト"/>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466" name="フローチャート: 判断 465"/>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467" name="フローチャート: 判断 466"/>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468" name="フローチャート: 判断 467"/>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469" name="フローチャート: 判断 468"/>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470" name="フローチャート: 判断 469"/>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1" name="テキスト ボックス 4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2" name="テキスト ボックス 4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3" name="テキスト ボックス 4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4" name="テキスト ボックス 4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5" name="テキスト ボックス 4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476" name="楕円 475"/>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477"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478" name="楕円 477"/>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115388</xdr:rowOff>
    </xdr:to>
    <xdr:cxnSp macro="">
      <xdr:nvCxnSpPr>
        <xdr:cNvPr id="479" name="直線コネクタ 478"/>
        <xdr:cNvCxnSpPr/>
      </xdr:nvCxnSpPr>
      <xdr:spPr>
        <a:xfrm>
          <a:off x="15481300" y="182841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480" name="楕円 479"/>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110489</xdr:rowOff>
    </xdr:to>
    <xdr:cxnSp macro="">
      <xdr:nvCxnSpPr>
        <xdr:cNvPr id="481" name="直線コネクタ 480"/>
        <xdr:cNvCxnSpPr/>
      </xdr:nvCxnSpPr>
      <xdr:spPr>
        <a:xfrm>
          <a:off x="14592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482" name="楕円 481"/>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112123</xdr:rowOff>
    </xdr:to>
    <xdr:cxnSp macro="">
      <xdr:nvCxnSpPr>
        <xdr:cNvPr id="483" name="直線コネクタ 482"/>
        <xdr:cNvCxnSpPr/>
      </xdr:nvCxnSpPr>
      <xdr:spPr>
        <a:xfrm flipV="1">
          <a:off x="13703300" y="182841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484" name="楕円 483"/>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112123</xdr:rowOff>
    </xdr:to>
    <xdr:cxnSp macro="">
      <xdr:nvCxnSpPr>
        <xdr:cNvPr id="485" name="直線コネクタ 484"/>
        <xdr:cNvCxnSpPr/>
      </xdr:nvCxnSpPr>
      <xdr:spPr>
        <a:xfrm>
          <a:off x="12814300" y="182711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486" name="n_1aveValue【庁舎】&#10;有形固定資産減価償却率"/>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487" name="n_2aveValue【庁舎】&#10;有形固定資産減価償却率"/>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488"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489" name="n_4aveValue【庁舎】&#10;有形固定資産減価償却率"/>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490" name="n_1mainValue【庁舎】&#10;有形固定資産減価償却率"/>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491" name="n_2mainValue【庁舎】&#10;有形固定資産減価償却率"/>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492" name="n_3mainValue【庁舎】&#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493" name="n_4mainValue【庁舎】&#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4" name="テキスト ボックス 5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5" name="直線コネクタ 5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6" name="テキスト ボックス 5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7" name="直線コネクタ 5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8" name="テキスト ボックス 5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9" name="直線コネクタ 5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0" name="テキスト ボックス 5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1" name="直線コネクタ 5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2" name="テキスト ボックス 5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3" name="直線コネクタ 5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4" name="テキスト ボックス 5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518" name="直線コネクタ 517"/>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519" name="【庁舎】&#10;一人当たり面積最小値テキスト"/>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520" name="直線コネクタ 519"/>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521" name="【庁舎】&#10;一人当たり面積最大値テキスト"/>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522" name="直線コネクタ 521"/>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523" name="【庁舎】&#10;一人当たり面積平均値テキスト"/>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524" name="フローチャート: 判断 523"/>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525" name="フローチャート: 判断 524"/>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526" name="フローチャート: 判断 525"/>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527" name="フローチャート: 判断 526"/>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528" name="フローチャート: 判断 527"/>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534" name="楕円 533"/>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535" name="【庁舎】&#10;一人当たり面積該当値テキスト"/>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65405</xdr:rowOff>
    </xdr:from>
    <xdr:to>
      <xdr:col>112</xdr:col>
      <xdr:colOff>38100</xdr:colOff>
      <xdr:row>108</xdr:row>
      <xdr:rowOff>167005</xdr:rowOff>
    </xdr:to>
    <xdr:sp macro="" textlink="">
      <xdr:nvSpPr>
        <xdr:cNvPr id="536" name="楕円 535"/>
        <xdr:cNvSpPr/>
      </xdr:nvSpPr>
      <xdr:spPr>
        <a:xfrm>
          <a:off x="21272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116205</xdr:rowOff>
    </xdr:to>
    <xdr:cxnSp macro="">
      <xdr:nvCxnSpPr>
        <xdr:cNvPr id="537" name="直線コネクタ 536"/>
        <xdr:cNvCxnSpPr/>
      </xdr:nvCxnSpPr>
      <xdr:spPr>
        <a:xfrm flipV="1">
          <a:off x="21323300" y="186232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74930</xdr:rowOff>
    </xdr:from>
    <xdr:to>
      <xdr:col>107</xdr:col>
      <xdr:colOff>101600</xdr:colOff>
      <xdr:row>109</xdr:row>
      <xdr:rowOff>5080</xdr:rowOff>
    </xdr:to>
    <xdr:sp macro="" textlink="">
      <xdr:nvSpPr>
        <xdr:cNvPr id="538" name="楕円 537"/>
        <xdr:cNvSpPr/>
      </xdr:nvSpPr>
      <xdr:spPr>
        <a:xfrm>
          <a:off x="20383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116205</xdr:rowOff>
    </xdr:from>
    <xdr:to>
      <xdr:col>111</xdr:col>
      <xdr:colOff>177800</xdr:colOff>
      <xdr:row>108</xdr:row>
      <xdr:rowOff>125730</xdr:rowOff>
    </xdr:to>
    <xdr:cxnSp macro="">
      <xdr:nvCxnSpPr>
        <xdr:cNvPr id="539" name="直線コネクタ 538"/>
        <xdr:cNvCxnSpPr/>
      </xdr:nvCxnSpPr>
      <xdr:spPr>
        <a:xfrm flipV="1">
          <a:off x="20434300" y="186328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82550</xdr:rowOff>
    </xdr:from>
    <xdr:to>
      <xdr:col>102</xdr:col>
      <xdr:colOff>165100</xdr:colOff>
      <xdr:row>109</xdr:row>
      <xdr:rowOff>12700</xdr:rowOff>
    </xdr:to>
    <xdr:sp macro="" textlink="">
      <xdr:nvSpPr>
        <xdr:cNvPr id="540" name="楕円 539"/>
        <xdr:cNvSpPr/>
      </xdr:nvSpPr>
      <xdr:spPr>
        <a:xfrm>
          <a:off x="19494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125730</xdr:rowOff>
    </xdr:from>
    <xdr:to>
      <xdr:col>107</xdr:col>
      <xdr:colOff>50800</xdr:colOff>
      <xdr:row>108</xdr:row>
      <xdr:rowOff>133350</xdr:rowOff>
    </xdr:to>
    <xdr:cxnSp macro="">
      <xdr:nvCxnSpPr>
        <xdr:cNvPr id="541" name="直線コネクタ 540"/>
        <xdr:cNvCxnSpPr/>
      </xdr:nvCxnSpPr>
      <xdr:spPr>
        <a:xfrm flipV="1">
          <a:off x="19545300" y="18642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84455</xdr:rowOff>
    </xdr:from>
    <xdr:to>
      <xdr:col>98</xdr:col>
      <xdr:colOff>38100</xdr:colOff>
      <xdr:row>109</xdr:row>
      <xdr:rowOff>14605</xdr:rowOff>
    </xdr:to>
    <xdr:sp macro="" textlink="">
      <xdr:nvSpPr>
        <xdr:cNvPr id="542" name="楕円 541"/>
        <xdr:cNvSpPr/>
      </xdr:nvSpPr>
      <xdr:spPr>
        <a:xfrm>
          <a:off x="18605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133350</xdr:rowOff>
    </xdr:from>
    <xdr:to>
      <xdr:col>102</xdr:col>
      <xdr:colOff>114300</xdr:colOff>
      <xdr:row>108</xdr:row>
      <xdr:rowOff>135255</xdr:rowOff>
    </xdr:to>
    <xdr:cxnSp macro="">
      <xdr:nvCxnSpPr>
        <xdr:cNvPr id="543" name="直線コネクタ 542"/>
        <xdr:cNvCxnSpPr/>
      </xdr:nvCxnSpPr>
      <xdr:spPr>
        <a:xfrm flipV="1">
          <a:off x="18656300" y="18649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544" name="n_1aveValue【庁舎】&#10;一人当たり面積"/>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545" name="n_2aveValue【庁舎】&#10;一人当たり面積"/>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546" name="n_3aveValue【庁舎】&#10;一人当たり面積"/>
        <xdr:cNvSpPr txBox="1"/>
      </xdr:nvSpPr>
      <xdr:spPr>
        <a:xfrm>
          <a:off x="19310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547" name="n_4aveValue【庁舎】&#10;一人当たり面積"/>
        <xdr:cNvSpPr txBox="1"/>
      </xdr:nvSpPr>
      <xdr:spPr>
        <a:xfrm>
          <a:off x="18421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158132</xdr:rowOff>
    </xdr:from>
    <xdr:ext cx="469744" cy="259045"/>
    <xdr:sp macro="" textlink="">
      <xdr:nvSpPr>
        <xdr:cNvPr id="548" name="n_1mainValue【庁舎】&#10;一人当たり面積"/>
        <xdr:cNvSpPr txBox="1"/>
      </xdr:nvSpPr>
      <xdr:spPr>
        <a:xfrm>
          <a:off x="210757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167657</xdr:rowOff>
    </xdr:from>
    <xdr:ext cx="469744" cy="259045"/>
    <xdr:sp macro="" textlink="">
      <xdr:nvSpPr>
        <xdr:cNvPr id="549" name="n_2mainValue【庁舎】&#10;一人当たり面積"/>
        <xdr:cNvSpPr txBox="1"/>
      </xdr:nvSpPr>
      <xdr:spPr>
        <a:xfrm>
          <a:off x="20199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3827</xdr:rowOff>
    </xdr:from>
    <xdr:ext cx="469744" cy="259045"/>
    <xdr:sp macro="" textlink="">
      <xdr:nvSpPr>
        <xdr:cNvPr id="550" name="n_3mainValue【庁舎】&#10;一人当たり面積"/>
        <xdr:cNvSpPr txBox="1"/>
      </xdr:nvSpPr>
      <xdr:spPr>
        <a:xfrm>
          <a:off x="19310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5732</xdr:rowOff>
    </xdr:from>
    <xdr:ext cx="469744" cy="259045"/>
    <xdr:sp macro="" textlink="">
      <xdr:nvSpPr>
        <xdr:cNvPr id="551" name="n_4mainValue【庁舎】&#10;一人当たり面積"/>
        <xdr:cNvSpPr txBox="1"/>
      </xdr:nvSpPr>
      <xdr:spPr>
        <a:xfrm>
          <a:off x="184214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一般廃棄物処理施設の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の減少は、会津若松地方広域市町村圏整備組合においてごみ処理施設を整備したことが要因。今後も施設整備計画があることから比率は減少する見込み。</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庁舎の有形固定資産減価償却率については、類似団体平均と比較して非常に高い状況にある。庁舎のうち一番規模の大きい本庁舎については、昭和</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年竣工であり、老朽化の進行が著しい状況にある。さらに、本庁舎とつながっている北庁舎についても昭和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年竣工であり、本庁舎と同様に老朽化が進んでいる。このことから平成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年度に新庁舎検討委員会を設置して新庁舎建設に向けて検討を開始したが、財政状況の悪化により財政健全化を最優先課題と位置づけたため、平成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年度に新庁舎建設について延期の決定をした。令和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年度についても新庁舎建設に向けての具体的な事業はなく、前年度から引き続き財政健全化に向けて取り組んだ。</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1649;&#29702;&#29677;/&#36001;&#21209;&#31649;&#29702;&#29677;/01_&#36001;&#25919;/23%20&#27770;&#31639;&#12459;&#12540;&#12489;&#65286;&#36001;&#25919;&#29366;&#27841;&#36039;&#26009;&#38598;/&#12304;&#36001;&#25919;&#29366;&#27841;&#36039;&#26009;&#38598;&#12305;_074217_&#20250;&#27941;&#22338;&#19979;&#30010;_2020/03_&#22238;&#31572;&#65288;&#65298;&#22238;&#30446;&#65289;/&#22238;&#31572;&#29992;/&#12304;&#36001;&#25919;&#29366;&#27841;&#36039;&#26009;&#38598;&#12305;_074217_&#20250;&#27941;&#22338;&#1997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107.5</v>
          </cell>
          <cell r="BX51">
            <v>105.9</v>
          </cell>
          <cell r="CF51">
            <v>97.3</v>
          </cell>
          <cell r="CN51">
            <v>87.4</v>
          </cell>
          <cell r="CV51">
            <v>64.5</v>
          </cell>
        </row>
        <row r="53">
          <cell r="BP53">
            <v>49</v>
          </cell>
          <cell r="BX53">
            <v>50.8</v>
          </cell>
          <cell r="CF53">
            <v>52.6</v>
          </cell>
          <cell r="CN53">
            <v>52.5</v>
          </cell>
          <cell r="CV53">
            <v>56.5</v>
          </cell>
        </row>
        <row r="55">
          <cell r="AN55" t="str">
            <v>類似団体内平均値</v>
          </cell>
          <cell r="BP55">
            <v>44.9</v>
          </cell>
          <cell r="BX55">
            <v>40.799999999999997</v>
          </cell>
          <cell r="CF55">
            <v>38.5</v>
          </cell>
          <cell r="CN55">
            <v>35.5</v>
          </cell>
          <cell r="CV55">
            <v>13.5</v>
          </cell>
        </row>
        <row r="57">
          <cell r="BP57">
            <v>62.6</v>
          </cell>
          <cell r="BX57">
            <v>63.5</v>
          </cell>
          <cell r="CF57">
            <v>65.3</v>
          </cell>
          <cell r="CN57">
            <v>65.7</v>
          </cell>
          <cell r="CV57">
            <v>65.3</v>
          </cell>
        </row>
        <row r="72">
          <cell r="BP72" t="str">
            <v>H28</v>
          </cell>
          <cell r="BX72" t="str">
            <v>H29</v>
          </cell>
          <cell r="CF72" t="str">
            <v>H30</v>
          </cell>
          <cell r="CN72" t="str">
            <v>R01</v>
          </cell>
          <cell r="CV72" t="str">
            <v>R02</v>
          </cell>
        </row>
        <row r="73">
          <cell r="AN73" t="str">
            <v>当該団体値</v>
          </cell>
          <cell r="BP73">
            <v>107.5</v>
          </cell>
          <cell r="BX73">
            <v>105.9</v>
          </cell>
          <cell r="CF73">
            <v>97.3</v>
          </cell>
          <cell r="CN73">
            <v>87.4</v>
          </cell>
          <cell r="CV73">
            <v>64.5</v>
          </cell>
        </row>
        <row r="75">
          <cell r="BP75">
            <v>13.9</v>
          </cell>
          <cell r="BX75">
            <v>14.2</v>
          </cell>
          <cell r="CF75">
            <v>13.7</v>
          </cell>
          <cell r="CN75">
            <v>13.3</v>
          </cell>
          <cell r="CV75">
            <v>12.2</v>
          </cell>
        </row>
        <row r="77">
          <cell r="AN77" t="str">
            <v>類似団体内平均値</v>
          </cell>
          <cell r="BP77">
            <v>44.9</v>
          </cell>
          <cell r="BX77">
            <v>40.799999999999997</v>
          </cell>
          <cell r="CF77">
            <v>38.5</v>
          </cell>
          <cell r="CN77">
            <v>35.5</v>
          </cell>
          <cell r="CV77">
            <v>13.5</v>
          </cell>
        </row>
        <row r="79">
          <cell r="BP79">
            <v>9.1</v>
          </cell>
          <cell r="BX79">
            <v>8.9</v>
          </cell>
          <cell r="CF79">
            <v>8.9</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3" sqref="L3:V5"/>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9615138</v>
      </c>
      <c r="BO4" s="433"/>
      <c r="BP4" s="433"/>
      <c r="BQ4" s="433"/>
      <c r="BR4" s="433"/>
      <c r="BS4" s="433"/>
      <c r="BT4" s="433"/>
      <c r="BU4" s="434"/>
      <c r="BV4" s="432">
        <v>7486061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7.3</v>
      </c>
      <c r="CU4" s="439"/>
      <c r="CV4" s="439"/>
      <c r="CW4" s="439"/>
      <c r="CX4" s="439"/>
      <c r="CY4" s="439"/>
      <c r="CZ4" s="439"/>
      <c r="DA4" s="440"/>
      <c r="DB4" s="438">
        <v>5.0999999999999996</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9159943</v>
      </c>
      <c r="BO5" s="470"/>
      <c r="BP5" s="470"/>
      <c r="BQ5" s="470"/>
      <c r="BR5" s="470"/>
      <c r="BS5" s="470"/>
      <c r="BT5" s="470"/>
      <c r="BU5" s="471"/>
      <c r="BV5" s="469">
        <v>7199790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85.6</v>
      </c>
      <c r="CU5" s="467"/>
      <c r="CV5" s="467"/>
      <c r="CW5" s="467"/>
      <c r="CX5" s="467"/>
      <c r="CY5" s="467"/>
      <c r="CZ5" s="467"/>
      <c r="DA5" s="468"/>
      <c r="DB5" s="466">
        <v>89.5</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455195</v>
      </c>
      <c r="BO6" s="470"/>
      <c r="BP6" s="470"/>
      <c r="BQ6" s="470"/>
      <c r="BR6" s="470"/>
      <c r="BS6" s="470"/>
      <c r="BT6" s="470"/>
      <c r="BU6" s="471"/>
      <c r="BV6" s="469">
        <v>286271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88.8</v>
      </c>
      <c r="CU6" s="507"/>
      <c r="CV6" s="507"/>
      <c r="CW6" s="507"/>
      <c r="CX6" s="507"/>
      <c r="CY6" s="507"/>
      <c r="CZ6" s="507"/>
      <c r="DA6" s="508"/>
      <c r="DB6" s="506">
        <v>93.1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83945</v>
      </c>
      <c r="BO7" s="470"/>
      <c r="BP7" s="470"/>
      <c r="BQ7" s="470"/>
      <c r="BR7" s="470"/>
      <c r="BS7" s="470"/>
      <c r="BT7" s="470"/>
      <c r="BU7" s="471"/>
      <c r="BV7" s="469">
        <v>41368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5092263</v>
      </c>
      <c r="CU7" s="470"/>
      <c r="CV7" s="470"/>
      <c r="CW7" s="470"/>
      <c r="CX7" s="470"/>
      <c r="CY7" s="470"/>
      <c r="CZ7" s="470"/>
      <c r="DA7" s="471"/>
      <c r="DB7" s="469">
        <v>4808699</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371250</v>
      </c>
      <c r="BO8" s="470"/>
      <c r="BP8" s="470"/>
      <c r="BQ8" s="470"/>
      <c r="BR8" s="470"/>
      <c r="BS8" s="470"/>
      <c r="BT8" s="470"/>
      <c r="BU8" s="471"/>
      <c r="BV8" s="469">
        <v>244903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0.38</v>
      </c>
      <c r="CU8" s="510"/>
      <c r="CV8" s="510"/>
      <c r="CW8" s="510"/>
      <c r="CX8" s="510"/>
      <c r="CY8" s="510"/>
      <c r="CZ8" s="510"/>
      <c r="DA8" s="511"/>
      <c r="DB8" s="509">
        <v>0.38</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15068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126347</v>
      </c>
      <c r="BO9" s="470"/>
      <c r="BP9" s="470"/>
      <c r="BQ9" s="470"/>
      <c r="BR9" s="470"/>
      <c r="BS9" s="470"/>
      <c r="BT9" s="470"/>
      <c r="BU9" s="471"/>
      <c r="BV9" s="469">
        <v>-82438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18.8</v>
      </c>
      <c r="CU9" s="467"/>
      <c r="CV9" s="467"/>
      <c r="CW9" s="467"/>
      <c r="CX9" s="467"/>
      <c r="CY9" s="467"/>
      <c r="CZ9" s="467"/>
      <c r="DA9" s="468"/>
      <c r="DB9" s="466">
        <v>20.7</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16303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163262</v>
      </c>
      <c r="BO10" s="470"/>
      <c r="BP10" s="470"/>
      <c r="BQ10" s="470"/>
      <c r="BR10" s="470"/>
      <c r="BS10" s="470"/>
      <c r="BT10" s="470"/>
      <c r="BU10" s="471"/>
      <c r="BV10" s="469">
        <v>234719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c r="A12" s="187"/>
      <c r="B12" s="529" t="s">
        <v>132</v>
      </c>
      <c r="C12" s="530"/>
      <c r="D12" s="530"/>
      <c r="E12" s="530"/>
      <c r="F12" s="530"/>
      <c r="G12" s="530"/>
      <c r="H12" s="530"/>
      <c r="I12" s="530"/>
      <c r="J12" s="530"/>
      <c r="K12" s="531"/>
      <c r="L12" s="538" t="s">
        <v>133</v>
      </c>
      <c r="M12" s="539"/>
      <c r="N12" s="539"/>
      <c r="O12" s="539"/>
      <c r="P12" s="539"/>
      <c r="Q12" s="540"/>
      <c r="R12" s="541">
        <v>15424</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121</v>
      </c>
      <c r="AV12" s="502"/>
      <c r="AW12" s="502"/>
      <c r="AX12" s="502"/>
      <c r="AY12" s="503" t="s">
        <v>137</v>
      </c>
      <c r="AZ12" s="504"/>
      <c r="BA12" s="504"/>
      <c r="BB12" s="504"/>
      <c r="BC12" s="504"/>
      <c r="BD12" s="504"/>
      <c r="BE12" s="504"/>
      <c r="BF12" s="504"/>
      <c r="BG12" s="504"/>
      <c r="BH12" s="504"/>
      <c r="BI12" s="504"/>
      <c r="BJ12" s="504"/>
      <c r="BK12" s="504"/>
      <c r="BL12" s="504"/>
      <c r="BM12" s="505"/>
      <c r="BN12" s="469">
        <v>20595</v>
      </c>
      <c r="BO12" s="470"/>
      <c r="BP12" s="470"/>
      <c r="BQ12" s="470"/>
      <c r="BR12" s="470"/>
      <c r="BS12" s="470"/>
      <c r="BT12" s="470"/>
      <c r="BU12" s="471"/>
      <c r="BV12" s="469">
        <v>20887</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15296</v>
      </c>
      <c r="S13" s="554"/>
      <c r="T13" s="554"/>
      <c r="U13" s="554"/>
      <c r="V13" s="555"/>
      <c r="W13" s="485" t="s">
        <v>141</v>
      </c>
      <c r="X13" s="486"/>
      <c r="Y13" s="486"/>
      <c r="Z13" s="486"/>
      <c r="AA13" s="486"/>
      <c r="AB13" s="476"/>
      <c r="AC13" s="520">
        <v>1278</v>
      </c>
      <c r="AD13" s="521"/>
      <c r="AE13" s="521"/>
      <c r="AF13" s="521"/>
      <c r="AG13" s="563"/>
      <c r="AH13" s="520">
        <v>1367</v>
      </c>
      <c r="AI13" s="521"/>
      <c r="AJ13" s="521"/>
      <c r="AK13" s="521"/>
      <c r="AL13" s="522"/>
      <c r="AM13" s="498" t="s">
        <v>142</v>
      </c>
      <c r="AN13" s="499"/>
      <c r="AO13" s="499"/>
      <c r="AP13" s="499"/>
      <c r="AQ13" s="499"/>
      <c r="AR13" s="499"/>
      <c r="AS13" s="499"/>
      <c r="AT13" s="500"/>
      <c r="AU13" s="501" t="s">
        <v>121</v>
      </c>
      <c r="AV13" s="502"/>
      <c r="AW13" s="502"/>
      <c r="AX13" s="502"/>
      <c r="AY13" s="503" t="s">
        <v>143</v>
      </c>
      <c r="AZ13" s="504"/>
      <c r="BA13" s="504"/>
      <c r="BB13" s="504"/>
      <c r="BC13" s="504"/>
      <c r="BD13" s="504"/>
      <c r="BE13" s="504"/>
      <c r="BF13" s="504"/>
      <c r="BG13" s="504"/>
      <c r="BH13" s="504"/>
      <c r="BI13" s="504"/>
      <c r="BJ13" s="504"/>
      <c r="BK13" s="504"/>
      <c r="BL13" s="504"/>
      <c r="BM13" s="505"/>
      <c r="BN13" s="469">
        <v>269014</v>
      </c>
      <c r="BO13" s="470"/>
      <c r="BP13" s="470"/>
      <c r="BQ13" s="470"/>
      <c r="BR13" s="470"/>
      <c r="BS13" s="470"/>
      <c r="BT13" s="470"/>
      <c r="BU13" s="471"/>
      <c r="BV13" s="469">
        <v>131394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12.2</v>
      </c>
      <c r="CU13" s="467"/>
      <c r="CV13" s="467"/>
      <c r="CW13" s="467"/>
      <c r="CX13" s="467"/>
      <c r="CY13" s="467"/>
      <c r="CZ13" s="467"/>
      <c r="DA13" s="468"/>
      <c r="DB13" s="466">
        <v>13.3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15768</v>
      </c>
      <c r="S14" s="554"/>
      <c r="T14" s="554"/>
      <c r="U14" s="554"/>
      <c r="V14" s="555"/>
      <c r="W14" s="459"/>
      <c r="X14" s="460"/>
      <c r="Y14" s="460"/>
      <c r="Z14" s="460"/>
      <c r="AA14" s="460"/>
      <c r="AB14" s="449"/>
      <c r="AC14" s="556">
        <v>15</v>
      </c>
      <c r="AD14" s="557"/>
      <c r="AE14" s="557"/>
      <c r="AF14" s="557"/>
      <c r="AG14" s="558"/>
      <c r="AH14" s="556">
        <v>15.9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64.5</v>
      </c>
      <c r="CU14" s="568"/>
      <c r="CV14" s="568"/>
      <c r="CW14" s="568"/>
      <c r="CX14" s="568"/>
      <c r="CY14" s="568"/>
      <c r="CZ14" s="568"/>
      <c r="DA14" s="569"/>
      <c r="DB14" s="567">
        <v>87.4</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15631</v>
      </c>
      <c r="S15" s="554"/>
      <c r="T15" s="554"/>
      <c r="U15" s="554"/>
      <c r="V15" s="555"/>
      <c r="W15" s="485" t="s">
        <v>148</v>
      </c>
      <c r="X15" s="486"/>
      <c r="Y15" s="486"/>
      <c r="Z15" s="486"/>
      <c r="AA15" s="486"/>
      <c r="AB15" s="476"/>
      <c r="AC15" s="520">
        <v>2330</v>
      </c>
      <c r="AD15" s="521"/>
      <c r="AE15" s="521"/>
      <c r="AF15" s="521"/>
      <c r="AG15" s="563"/>
      <c r="AH15" s="520">
        <v>2283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1717046</v>
      </c>
      <c r="BO15" s="433"/>
      <c r="BP15" s="433"/>
      <c r="BQ15" s="433"/>
      <c r="BR15" s="433"/>
      <c r="BS15" s="433"/>
      <c r="BT15" s="433"/>
      <c r="BU15" s="434"/>
      <c r="BV15" s="432">
        <v>1613710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27.4</v>
      </c>
      <c r="AD16" s="557"/>
      <c r="AE16" s="557"/>
      <c r="AF16" s="557"/>
      <c r="AG16" s="558"/>
      <c r="AH16" s="556">
        <v>26.6</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4483837</v>
      </c>
      <c r="BO16" s="470"/>
      <c r="BP16" s="470"/>
      <c r="BQ16" s="470"/>
      <c r="BR16" s="470"/>
      <c r="BS16" s="470"/>
      <c r="BT16" s="470"/>
      <c r="BU16" s="471"/>
      <c r="BV16" s="469">
        <v>4204612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4894</v>
      </c>
      <c r="AD17" s="521"/>
      <c r="AE17" s="521"/>
      <c r="AF17" s="521"/>
      <c r="AG17" s="563"/>
      <c r="AH17" s="520">
        <v>4938</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2149058</v>
      </c>
      <c r="BO17" s="470"/>
      <c r="BP17" s="470"/>
      <c r="BQ17" s="470"/>
      <c r="BR17" s="470"/>
      <c r="BS17" s="470"/>
      <c r="BT17" s="470"/>
      <c r="BU17" s="471"/>
      <c r="BV17" s="469">
        <v>2034796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91.59</v>
      </c>
      <c r="M18" s="585"/>
      <c r="N18" s="585"/>
      <c r="O18" s="585"/>
      <c r="P18" s="585"/>
      <c r="Q18" s="585"/>
      <c r="R18" s="586"/>
      <c r="S18" s="586"/>
      <c r="T18" s="586"/>
      <c r="U18" s="586"/>
      <c r="V18" s="587"/>
      <c r="W18" s="487"/>
      <c r="X18" s="488"/>
      <c r="Y18" s="488"/>
      <c r="Z18" s="488"/>
      <c r="AA18" s="488"/>
      <c r="AB18" s="479"/>
      <c r="AC18" s="588">
        <v>57.6</v>
      </c>
      <c r="AD18" s="589"/>
      <c r="AE18" s="589"/>
      <c r="AF18" s="589"/>
      <c r="AG18" s="590"/>
      <c r="AH18" s="588">
        <v>57.5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4351333</v>
      </c>
      <c r="BO18" s="470"/>
      <c r="BP18" s="470"/>
      <c r="BQ18" s="470"/>
      <c r="BR18" s="470"/>
      <c r="BS18" s="470"/>
      <c r="BT18" s="470"/>
      <c r="BU18" s="471"/>
      <c r="BV18" s="469">
        <v>4347229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165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6007109</v>
      </c>
      <c r="BO19" s="470"/>
      <c r="BP19" s="470"/>
      <c r="BQ19" s="470"/>
      <c r="BR19" s="470"/>
      <c r="BS19" s="470"/>
      <c r="BT19" s="470"/>
      <c r="BU19" s="471"/>
      <c r="BV19" s="469">
        <v>5508438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5306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7840516</v>
      </c>
      <c r="BO23" s="470"/>
      <c r="BP23" s="470"/>
      <c r="BQ23" s="470"/>
      <c r="BR23" s="470"/>
      <c r="BS23" s="470"/>
      <c r="BT23" s="470"/>
      <c r="BU23" s="471"/>
      <c r="BV23" s="469">
        <v>8526376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5572</v>
      </c>
      <c r="R24" s="521"/>
      <c r="S24" s="521"/>
      <c r="T24" s="521"/>
      <c r="U24" s="521"/>
      <c r="V24" s="563"/>
      <c r="W24" s="622"/>
      <c r="X24" s="610"/>
      <c r="Y24" s="611"/>
      <c r="Z24" s="519" t="s">
        <v>172</v>
      </c>
      <c r="AA24" s="499"/>
      <c r="AB24" s="499"/>
      <c r="AC24" s="499"/>
      <c r="AD24" s="499"/>
      <c r="AE24" s="499"/>
      <c r="AF24" s="499"/>
      <c r="AG24" s="500"/>
      <c r="AH24" s="520">
        <v>130</v>
      </c>
      <c r="AI24" s="521"/>
      <c r="AJ24" s="521"/>
      <c r="AK24" s="521"/>
      <c r="AL24" s="563"/>
      <c r="AM24" s="520">
        <v>397020</v>
      </c>
      <c r="AN24" s="521"/>
      <c r="AO24" s="521"/>
      <c r="AP24" s="521"/>
      <c r="AQ24" s="521"/>
      <c r="AR24" s="563"/>
      <c r="AS24" s="520">
        <v>3054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6845682</v>
      </c>
      <c r="BO24" s="470"/>
      <c r="BP24" s="470"/>
      <c r="BQ24" s="470"/>
      <c r="BR24" s="470"/>
      <c r="BS24" s="470"/>
      <c r="BT24" s="470"/>
      <c r="BU24" s="471"/>
      <c r="BV24" s="469">
        <v>7439195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1</v>
      </c>
      <c r="M25" s="521"/>
      <c r="N25" s="521"/>
      <c r="O25" s="521"/>
      <c r="P25" s="563"/>
      <c r="Q25" s="520">
        <v>5440</v>
      </c>
      <c r="R25" s="521"/>
      <c r="S25" s="521"/>
      <c r="T25" s="521"/>
      <c r="U25" s="521"/>
      <c r="V25" s="563"/>
      <c r="W25" s="622"/>
      <c r="X25" s="610"/>
      <c r="Y25" s="611"/>
      <c r="Z25" s="519" t="s">
        <v>175</v>
      </c>
      <c r="AA25" s="499"/>
      <c r="AB25" s="499"/>
      <c r="AC25" s="499"/>
      <c r="AD25" s="499"/>
      <c r="AE25" s="499"/>
      <c r="AF25" s="499"/>
      <c r="AG25" s="500"/>
      <c r="AH25" s="520" t="s">
        <v>130</v>
      </c>
      <c r="AI25" s="521"/>
      <c r="AJ25" s="521"/>
      <c r="AK25" s="521"/>
      <c r="AL25" s="563"/>
      <c r="AM25" s="520" t="s">
        <v>131</v>
      </c>
      <c r="AN25" s="521"/>
      <c r="AO25" s="521"/>
      <c r="AP25" s="521"/>
      <c r="AQ25" s="521"/>
      <c r="AR25" s="563"/>
      <c r="AS25" s="520" t="s">
        <v>131</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812424</v>
      </c>
      <c r="BO25" s="433"/>
      <c r="BP25" s="433"/>
      <c r="BQ25" s="433"/>
      <c r="BR25" s="433"/>
      <c r="BS25" s="433"/>
      <c r="BT25" s="433"/>
      <c r="BU25" s="434"/>
      <c r="BV25" s="432">
        <v>257277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5092</v>
      </c>
      <c r="R26" s="521"/>
      <c r="S26" s="521"/>
      <c r="T26" s="521"/>
      <c r="U26" s="521"/>
      <c r="V26" s="563"/>
      <c r="W26" s="622"/>
      <c r="X26" s="610"/>
      <c r="Y26" s="611"/>
      <c r="Z26" s="519" t="s">
        <v>178</v>
      </c>
      <c r="AA26" s="632"/>
      <c r="AB26" s="632"/>
      <c r="AC26" s="632"/>
      <c r="AD26" s="632"/>
      <c r="AE26" s="632"/>
      <c r="AF26" s="632"/>
      <c r="AG26" s="633"/>
      <c r="AH26" s="520">
        <v>1</v>
      </c>
      <c r="AI26" s="521"/>
      <c r="AJ26" s="521"/>
      <c r="AK26" s="521"/>
      <c r="AL26" s="563"/>
      <c r="AM26" s="520" t="s">
        <v>179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131</v>
      </c>
      <c r="BO26" s="470"/>
      <c r="BP26" s="470"/>
      <c r="BQ26" s="470"/>
      <c r="BR26" s="470"/>
      <c r="BS26" s="470"/>
      <c r="BT26" s="470"/>
      <c r="BU26" s="471"/>
      <c r="BV26" s="469" t="s">
        <v>182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183</v>
      </c>
      <c r="F27" s="499"/>
      <c r="G27" s="499"/>
      <c r="H27" s="499"/>
      <c r="I27" s="499"/>
      <c r="J27" s="499"/>
      <c r="K27" s="500"/>
      <c r="L27" s="520">
        <v>1</v>
      </c>
      <c r="M27" s="521"/>
      <c r="N27" s="521"/>
      <c r="O27" s="521"/>
      <c r="P27" s="563"/>
      <c r="Q27" s="520">
        <v>2990</v>
      </c>
      <c r="R27" s="521"/>
      <c r="S27" s="521"/>
      <c r="T27" s="521"/>
      <c r="U27" s="521"/>
      <c r="V27" s="563"/>
      <c r="W27" s="622"/>
      <c r="X27" s="610"/>
      <c r="Y27" s="611"/>
      <c r="Z27" s="519" t="s">
        <v>184</v>
      </c>
      <c r="AA27" s="499"/>
      <c r="AB27" s="499"/>
      <c r="AC27" s="499"/>
      <c r="AD27" s="499"/>
      <c r="AE27" s="499"/>
      <c r="AF27" s="499"/>
      <c r="AG27" s="500"/>
      <c r="AH27" s="520">
        <v>19</v>
      </c>
      <c r="AI27" s="521"/>
      <c r="AJ27" s="521"/>
      <c r="AK27" s="521"/>
      <c r="AL27" s="563"/>
      <c r="AM27" s="520">
        <v>55043</v>
      </c>
      <c r="AN27" s="521"/>
      <c r="AO27" s="521"/>
      <c r="AP27" s="521"/>
      <c r="AQ27" s="521"/>
      <c r="AR27" s="563"/>
      <c r="AS27" s="520">
        <v>2897</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283910</v>
      </c>
      <c r="BO27" s="646"/>
      <c r="BP27" s="646"/>
      <c r="BQ27" s="646"/>
      <c r="BR27" s="646"/>
      <c r="BS27" s="646"/>
      <c r="BT27" s="646"/>
      <c r="BU27" s="647"/>
      <c r="BV27" s="645">
        <v>283910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186</v>
      </c>
      <c r="F28" s="499"/>
      <c r="G28" s="499"/>
      <c r="H28" s="499"/>
      <c r="I28" s="499"/>
      <c r="J28" s="499"/>
      <c r="K28" s="500"/>
      <c r="L28" s="520">
        <v>1</v>
      </c>
      <c r="M28" s="521"/>
      <c r="N28" s="521"/>
      <c r="O28" s="521"/>
      <c r="P28" s="563"/>
      <c r="Q28" s="520">
        <v>2420</v>
      </c>
      <c r="R28" s="521"/>
      <c r="S28" s="521"/>
      <c r="T28" s="521"/>
      <c r="U28" s="521"/>
      <c r="V28" s="563"/>
      <c r="W28" s="622"/>
      <c r="X28" s="610"/>
      <c r="Y28" s="611"/>
      <c r="Z28" s="519" t="s">
        <v>187</v>
      </c>
      <c r="AA28" s="499"/>
      <c r="AB28" s="499"/>
      <c r="AC28" s="499"/>
      <c r="AD28" s="499"/>
      <c r="AE28" s="499"/>
      <c r="AF28" s="499"/>
      <c r="AG28" s="500"/>
      <c r="AH28" s="520" t="s">
        <v>130</v>
      </c>
      <c r="AI28" s="521"/>
      <c r="AJ28" s="521"/>
      <c r="AK28" s="521"/>
      <c r="AL28" s="563"/>
      <c r="AM28" s="520" t="s">
        <v>131</v>
      </c>
      <c r="AN28" s="521"/>
      <c r="AO28" s="521"/>
      <c r="AP28" s="521"/>
      <c r="AQ28" s="521"/>
      <c r="AR28" s="563"/>
      <c r="AS28" s="520" t="s">
        <v>139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451999</v>
      </c>
      <c r="BO28" s="433"/>
      <c r="BP28" s="433"/>
      <c r="BQ28" s="433"/>
      <c r="BR28" s="433"/>
      <c r="BS28" s="433"/>
      <c r="BT28" s="433"/>
      <c r="BU28" s="434"/>
      <c r="BV28" s="432">
        <v>309332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189</v>
      </c>
      <c r="F29" s="499"/>
      <c r="G29" s="499"/>
      <c r="H29" s="499"/>
      <c r="I29" s="499"/>
      <c r="J29" s="499"/>
      <c r="K29" s="500"/>
      <c r="L29" s="520">
        <v>12</v>
      </c>
      <c r="M29" s="521"/>
      <c r="N29" s="521"/>
      <c r="O29" s="521"/>
      <c r="P29" s="563"/>
      <c r="Q29" s="520">
        <v>2210</v>
      </c>
      <c r="R29" s="521"/>
      <c r="S29" s="521"/>
      <c r="T29" s="521"/>
      <c r="U29" s="521"/>
      <c r="V29" s="563"/>
      <c r="W29" s="623"/>
      <c r="X29" s="624"/>
      <c r="Y29" s="625"/>
      <c r="Z29" s="519" t="s">
        <v>190</v>
      </c>
      <c r="AA29" s="499"/>
      <c r="AB29" s="499"/>
      <c r="AC29" s="499"/>
      <c r="AD29" s="499"/>
      <c r="AE29" s="499"/>
      <c r="AF29" s="499"/>
      <c r="AG29" s="500"/>
      <c r="AH29" s="520">
        <v>149</v>
      </c>
      <c r="AI29" s="521"/>
      <c r="AJ29" s="521"/>
      <c r="AK29" s="521"/>
      <c r="AL29" s="563"/>
      <c r="AM29" s="520">
        <v>452063</v>
      </c>
      <c r="AN29" s="521"/>
      <c r="AO29" s="521"/>
      <c r="AP29" s="521"/>
      <c r="AQ29" s="521"/>
      <c r="AR29" s="563"/>
      <c r="AS29" s="520">
        <v>3034</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15005</v>
      </c>
      <c r="BO29" s="470"/>
      <c r="BP29" s="470"/>
      <c r="BQ29" s="470"/>
      <c r="BR29" s="470"/>
      <c r="BS29" s="470"/>
      <c r="BT29" s="470"/>
      <c r="BU29" s="471"/>
      <c r="BV29" s="469">
        <v>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461450</v>
      </c>
      <c r="BO30" s="646"/>
      <c r="BP30" s="646"/>
      <c r="BQ30" s="646"/>
      <c r="BR30" s="646"/>
      <c r="BS30" s="646"/>
      <c r="BT30" s="646"/>
      <c r="BU30" s="647"/>
      <c r="BV30" s="645">
        <v>348853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202</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199</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会津若松地方広域市町村圏整備組合一般会計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株式会社会津ばんげ公共サービス</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坂下東第一地区土地区画整理事業特別会計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会津若松地方広域市町村圏整備組合水道用水供給事業会計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会津若松地方土地開発公社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福島県市町村総合事務組合一般会計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株式会社湯川会津坂下</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福島県市町村総合事務組合消防補償等特別会計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福島県市町村総合事務組合消防賞じゅつ金特別会計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福島県市町村総合事務組合非常勤職員公務災害補償特別会計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福島県市町村総合事務組合自治会館管理特別会計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福島県後期高齢者医療広域連合一般会計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福島県後期高齢者医療広域連合後期高齢者医療特別会計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L4in/Tx1uzYoDjH+9Hrpo79ksHLxKlxphbR/BR7CwpfmpDR9K0GFwn5AIojb8ixSHxD9IC9ME7+4rIpy8ZT4og==" saltValue="ZPnjVmCtSkpNotb285Cm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230</v>
      </c>
      <c r="C5" s="672"/>
      <c r="D5" s="672"/>
      <c r="E5" s="672"/>
      <c r="F5" s="672"/>
      <c r="G5" s="672"/>
      <c r="H5" s="672"/>
      <c r="I5" s="672"/>
      <c r="J5" s="672"/>
      <c r="K5" s="672"/>
      <c r="L5" s="672"/>
      <c r="M5" s="672"/>
      <c r="N5" s="672"/>
      <c r="O5" s="672"/>
      <c r="P5" s="672"/>
      <c r="Q5" s="673"/>
      <c r="R5" s="674">
        <v>1650201</v>
      </c>
      <c r="S5" s="675"/>
      <c r="T5" s="675"/>
      <c r="U5" s="675"/>
      <c r="V5" s="675"/>
      <c r="W5" s="675"/>
      <c r="X5" s="675"/>
      <c r="Y5" s="676"/>
      <c r="Z5" s="677">
        <v>17.2</v>
      </c>
      <c r="AA5" s="677"/>
      <c r="AB5" s="677"/>
      <c r="AC5" s="677"/>
      <c r="AD5" s="678">
        <v>1650201</v>
      </c>
      <c r="AE5" s="678"/>
      <c r="AF5" s="678"/>
      <c r="AG5" s="678"/>
      <c r="AH5" s="678"/>
      <c r="AI5" s="678"/>
      <c r="AJ5" s="678"/>
      <c r="AK5" s="678"/>
      <c r="AL5" s="679">
        <v>33.700000000000003</v>
      </c>
      <c r="AM5" s="680"/>
      <c r="AN5" s="680"/>
      <c r="AO5" s="681"/>
      <c r="AP5" s="671" t="s">
        <v>231</v>
      </c>
      <c r="AQ5" s="672"/>
      <c r="AR5" s="672"/>
      <c r="AS5" s="672"/>
      <c r="AT5" s="672"/>
      <c r="AU5" s="672"/>
      <c r="AV5" s="672"/>
      <c r="AW5" s="672"/>
      <c r="AX5" s="672"/>
      <c r="AY5" s="672"/>
      <c r="AZ5" s="672"/>
      <c r="BA5" s="672"/>
      <c r="BB5" s="672"/>
      <c r="BC5" s="672"/>
      <c r="BD5" s="672"/>
      <c r="BE5" s="672"/>
      <c r="BF5" s="673"/>
      <c r="BG5" s="685">
        <v>1650199</v>
      </c>
      <c r="BH5" s="686"/>
      <c r="BI5" s="686"/>
      <c r="BJ5" s="686"/>
      <c r="BK5" s="686"/>
      <c r="BL5" s="686"/>
      <c r="BM5" s="686"/>
      <c r="BN5" s="687"/>
      <c r="BO5" s="688">
        <v>100</v>
      </c>
      <c r="BP5" s="688"/>
      <c r="BQ5" s="688"/>
      <c r="BR5" s="688"/>
      <c r="BS5" s="689" t="s">
        <v>232</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224</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c r="B6" s="682" t="s">
        <v>236</v>
      </c>
      <c r="C6" s="683"/>
      <c r="D6" s="683"/>
      <c r="E6" s="683"/>
      <c r="F6" s="683"/>
      <c r="G6" s="683"/>
      <c r="H6" s="683"/>
      <c r="I6" s="683"/>
      <c r="J6" s="683"/>
      <c r="K6" s="683"/>
      <c r="L6" s="683"/>
      <c r="M6" s="683"/>
      <c r="N6" s="683"/>
      <c r="O6" s="683"/>
      <c r="P6" s="683"/>
      <c r="Q6" s="684"/>
      <c r="R6" s="685">
        <v>86894</v>
      </c>
      <c r="S6" s="686"/>
      <c r="T6" s="686"/>
      <c r="U6" s="686"/>
      <c r="V6" s="686"/>
      <c r="W6" s="686"/>
      <c r="X6" s="686"/>
      <c r="Y6" s="687"/>
      <c r="Z6" s="688">
        <v>0.9</v>
      </c>
      <c r="AA6" s="688"/>
      <c r="AB6" s="688"/>
      <c r="AC6" s="688"/>
      <c r="AD6" s="689">
        <v>86894</v>
      </c>
      <c r="AE6" s="689"/>
      <c r="AF6" s="689"/>
      <c r="AG6" s="689"/>
      <c r="AH6" s="689"/>
      <c r="AI6" s="689"/>
      <c r="AJ6" s="689"/>
      <c r="AK6" s="689"/>
      <c r="AL6" s="690">
        <v>1.8</v>
      </c>
      <c r="AM6" s="691"/>
      <c r="AN6" s="691"/>
      <c r="AO6" s="692"/>
      <c r="AP6" s="682" t="s">
        <v>237</v>
      </c>
      <c r="AQ6" s="683"/>
      <c r="AR6" s="683"/>
      <c r="AS6" s="683"/>
      <c r="AT6" s="683"/>
      <c r="AU6" s="683"/>
      <c r="AV6" s="683"/>
      <c r="AW6" s="683"/>
      <c r="AX6" s="683"/>
      <c r="AY6" s="683"/>
      <c r="AZ6" s="683"/>
      <c r="BA6" s="683"/>
      <c r="BB6" s="683"/>
      <c r="BC6" s="683"/>
      <c r="BD6" s="683"/>
      <c r="BE6" s="683"/>
      <c r="BF6" s="684"/>
      <c r="BG6" s="685">
        <v>1650199</v>
      </c>
      <c r="BH6" s="686"/>
      <c r="BI6" s="686"/>
      <c r="BJ6" s="686"/>
      <c r="BK6" s="686"/>
      <c r="BL6" s="686"/>
      <c r="BM6" s="686"/>
      <c r="BN6" s="687"/>
      <c r="BO6" s="688">
        <v>100</v>
      </c>
      <c r="BP6" s="688"/>
      <c r="BQ6" s="688"/>
      <c r="BR6" s="688"/>
      <c r="BS6" s="689" t="s">
        <v>182</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84625</v>
      </c>
      <c r="CS6" s="686"/>
      <c r="CT6" s="686"/>
      <c r="CU6" s="686"/>
      <c r="CV6" s="686"/>
      <c r="CW6" s="686"/>
      <c r="CX6" s="686"/>
      <c r="CY6" s="687"/>
      <c r="CZ6" s="679">
        <v>0.9</v>
      </c>
      <c r="DA6" s="680"/>
      <c r="DB6" s="680"/>
      <c r="DC6" s="699"/>
      <c r="DD6" s="694" t="s">
        <v>182</v>
      </c>
      <c r="DE6" s="686"/>
      <c r="DF6" s="686"/>
      <c r="DG6" s="686"/>
      <c r="DH6" s="686"/>
      <c r="DI6" s="686"/>
      <c r="DJ6" s="686"/>
      <c r="DK6" s="686"/>
      <c r="DL6" s="686"/>
      <c r="DM6" s="686"/>
      <c r="DN6" s="686"/>
      <c r="DO6" s="686"/>
      <c r="DP6" s="687"/>
      <c r="DQ6" s="694">
        <v>84625</v>
      </c>
      <c r="DR6" s="686"/>
      <c r="DS6" s="686"/>
      <c r="DT6" s="686"/>
      <c r="DU6" s="686"/>
      <c r="DV6" s="686"/>
      <c r="DW6" s="686"/>
      <c r="DX6" s="686"/>
      <c r="DY6" s="686"/>
      <c r="DZ6" s="686"/>
      <c r="EA6" s="686"/>
      <c r="EB6" s="686"/>
      <c r="EC6" s="695"/>
    </row>
    <row r="7" spans="2:143" ht="11.25" customHeight="1">
      <c r="B7" s="682" t="s">
        <v>239</v>
      </c>
      <c r="C7" s="683"/>
      <c r="D7" s="683"/>
      <c r="E7" s="683"/>
      <c r="F7" s="683"/>
      <c r="G7" s="683"/>
      <c r="H7" s="683"/>
      <c r="I7" s="683"/>
      <c r="J7" s="683"/>
      <c r="K7" s="683"/>
      <c r="L7" s="683"/>
      <c r="M7" s="683"/>
      <c r="N7" s="683"/>
      <c r="O7" s="683"/>
      <c r="P7" s="683"/>
      <c r="Q7" s="684"/>
      <c r="R7" s="685">
        <v>1214</v>
      </c>
      <c r="S7" s="686"/>
      <c r="T7" s="686"/>
      <c r="U7" s="686"/>
      <c r="V7" s="686"/>
      <c r="W7" s="686"/>
      <c r="X7" s="686"/>
      <c r="Y7" s="687"/>
      <c r="Z7" s="688">
        <v>0</v>
      </c>
      <c r="AA7" s="688"/>
      <c r="AB7" s="688"/>
      <c r="AC7" s="688"/>
      <c r="AD7" s="689">
        <v>1214</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680798</v>
      </c>
      <c r="BH7" s="686"/>
      <c r="BI7" s="686"/>
      <c r="BJ7" s="686"/>
      <c r="BK7" s="686"/>
      <c r="BL7" s="686"/>
      <c r="BM7" s="686"/>
      <c r="BN7" s="687"/>
      <c r="BO7" s="688">
        <v>41.3</v>
      </c>
      <c r="BP7" s="688"/>
      <c r="BQ7" s="688"/>
      <c r="BR7" s="688"/>
      <c r="BS7" s="689" t="s">
        <v>241</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2623264</v>
      </c>
      <c r="CS7" s="686"/>
      <c r="CT7" s="686"/>
      <c r="CU7" s="686"/>
      <c r="CV7" s="686"/>
      <c r="CW7" s="686"/>
      <c r="CX7" s="686"/>
      <c r="CY7" s="687"/>
      <c r="CZ7" s="688">
        <v>28.6</v>
      </c>
      <c r="DA7" s="688"/>
      <c r="DB7" s="688"/>
      <c r="DC7" s="688"/>
      <c r="DD7" s="694">
        <v>32162</v>
      </c>
      <c r="DE7" s="686"/>
      <c r="DF7" s="686"/>
      <c r="DG7" s="686"/>
      <c r="DH7" s="686"/>
      <c r="DI7" s="686"/>
      <c r="DJ7" s="686"/>
      <c r="DK7" s="686"/>
      <c r="DL7" s="686"/>
      <c r="DM7" s="686"/>
      <c r="DN7" s="686"/>
      <c r="DO7" s="686"/>
      <c r="DP7" s="687"/>
      <c r="DQ7" s="694">
        <v>915875</v>
      </c>
      <c r="DR7" s="686"/>
      <c r="DS7" s="686"/>
      <c r="DT7" s="686"/>
      <c r="DU7" s="686"/>
      <c r="DV7" s="686"/>
      <c r="DW7" s="686"/>
      <c r="DX7" s="686"/>
      <c r="DY7" s="686"/>
      <c r="DZ7" s="686"/>
      <c r="EA7" s="686"/>
      <c r="EB7" s="686"/>
      <c r="EC7" s="695"/>
    </row>
    <row r="8" spans="2:143" ht="11.25" customHeight="1">
      <c r="B8" s="682" t="s">
        <v>243</v>
      </c>
      <c r="C8" s="683"/>
      <c r="D8" s="683"/>
      <c r="E8" s="683"/>
      <c r="F8" s="683"/>
      <c r="G8" s="683"/>
      <c r="H8" s="683"/>
      <c r="I8" s="683"/>
      <c r="J8" s="683"/>
      <c r="K8" s="683"/>
      <c r="L8" s="683"/>
      <c r="M8" s="683"/>
      <c r="N8" s="683"/>
      <c r="O8" s="683"/>
      <c r="P8" s="683"/>
      <c r="Q8" s="684"/>
      <c r="R8" s="685">
        <v>4120</v>
      </c>
      <c r="S8" s="686"/>
      <c r="T8" s="686"/>
      <c r="U8" s="686"/>
      <c r="V8" s="686"/>
      <c r="W8" s="686"/>
      <c r="X8" s="686"/>
      <c r="Y8" s="687"/>
      <c r="Z8" s="688">
        <v>0</v>
      </c>
      <c r="AA8" s="688"/>
      <c r="AB8" s="688"/>
      <c r="AC8" s="688"/>
      <c r="AD8" s="689">
        <v>4120</v>
      </c>
      <c r="AE8" s="689"/>
      <c r="AF8" s="689"/>
      <c r="AG8" s="689"/>
      <c r="AH8" s="689"/>
      <c r="AI8" s="689"/>
      <c r="AJ8" s="689"/>
      <c r="AK8" s="689"/>
      <c r="AL8" s="690">
        <v>0.1</v>
      </c>
      <c r="AM8" s="691"/>
      <c r="AN8" s="691"/>
      <c r="AO8" s="692"/>
      <c r="AP8" s="682" t="s">
        <v>244</v>
      </c>
      <c r="AQ8" s="683"/>
      <c r="AR8" s="683"/>
      <c r="AS8" s="683"/>
      <c r="AT8" s="683"/>
      <c r="AU8" s="683"/>
      <c r="AV8" s="683"/>
      <c r="AW8" s="683"/>
      <c r="AX8" s="683"/>
      <c r="AY8" s="683"/>
      <c r="AZ8" s="683"/>
      <c r="BA8" s="683"/>
      <c r="BB8" s="683"/>
      <c r="BC8" s="683"/>
      <c r="BD8" s="683"/>
      <c r="BE8" s="683"/>
      <c r="BF8" s="684"/>
      <c r="BG8" s="685">
        <v>27339</v>
      </c>
      <c r="BH8" s="686"/>
      <c r="BI8" s="686"/>
      <c r="BJ8" s="686"/>
      <c r="BK8" s="686"/>
      <c r="BL8" s="686"/>
      <c r="BM8" s="686"/>
      <c r="BN8" s="687"/>
      <c r="BO8" s="688">
        <v>1.7</v>
      </c>
      <c r="BP8" s="688"/>
      <c r="BQ8" s="688"/>
      <c r="BR8" s="688"/>
      <c r="BS8" s="694" t="s">
        <v>182</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1859690</v>
      </c>
      <c r="CS8" s="686"/>
      <c r="CT8" s="686"/>
      <c r="CU8" s="686"/>
      <c r="CV8" s="686"/>
      <c r="CW8" s="686"/>
      <c r="CX8" s="686"/>
      <c r="CY8" s="687"/>
      <c r="CZ8" s="688">
        <v>20.3</v>
      </c>
      <c r="DA8" s="688"/>
      <c r="DB8" s="688"/>
      <c r="DC8" s="688"/>
      <c r="DD8" s="694" t="s">
        <v>232</v>
      </c>
      <c r="DE8" s="686"/>
      <c r="DF8" s="686"/>
      <c r="DG8" s="686"/>
      <c r="DH8" s="686"/>
      <c r="DI8" s="686"/>
      <c r="DJ8" s="686"/>
      <c r="DK8" s="686"/>
      <c r="DL8" s="686"/>
      <c r="DM8" s="686"/>
      <c r="DN8" s="686"/>
      <c r="DO8" s="686"/>
      <c r="DP8" s="687"/>
      <c r="DQ8" s="694">
        <v>1081134</v>
      </c>
      <c r="DR8" s="686"/>
      <c r="DS8" s="686"/>
      <c r="DT8" s="686"/>
      <c r="DU8" s="686"/>
      <c r="DV8" s="686"/>
      <c r="DW8" s="686"/>
      <c r="DX8" s="686"/>
      <c r="DY8" s="686"/>
      <c r="DZ8" s="686"/>
      <c r="EA8" s="686"/>
      <c r="EB8" s="686"/>
      <c r="EC8" s="695"/>
    </row>
    <row r="9" spans="2:143" ht="11.25" customHeight="1">
      <c r="B9" s="682" t="s">
        <v>246</v>
      </c>
      <c r="C9" s="683"/>
      <c r="D9" s="683"/>
      <c r="E9" s="683"/>
      <c r="F9" s="683"/>
      <c r="G9" s="683"/>
      <c r="H9" s="683"/>
      <c r="I9" s="683"/>
      <c r="J9" s="683"/>
      <c r="K9" s="683"/>
      <c r="L9" s="683"/>
      <c r="M9" s="683"/>
      <c r="N9" s="683"/>
      <c r="O9" s="683"/>
      <c r="P9" s="683"/>
      <c r="Q9" s="684"/>
      <c r="R9" s="685">
        <v>4653</v>
      </c>
      <c r="S9" s="686"/>
      <c r="T9" s="686"/>
      <c r="U9" s="686"/>
      <c r="V9" s="686"/>
      <c r="W9" s="686"/>
      <c r="X9" s="686"/>
      <c r="Y9" s="687"/>
      <c r="Z9" s="688">
        <v>0</v>
      </c>
      <c r="AA9" s="688"/>
      <c r="AB9" s="688"/>
      <c r="AC9" s="688"/>
      <c r="AD9" s="689">
        <v>4653</v>
      </c>
      <c r="AE9" s="689"/>
      <c r="AF9" s="689"/>
      <c r="AG9" s="689"/>
      <c r="AH9" s="689"/>
      <c r="AI9" s="689"/>
      <c r="AJ9" s="689"/>
      <c r="AK9" s="689"/>
      <c r="AL9" s="690">
        <v>0.1</v>
      </c>
      <c r="AM9" s="691"/>
      <c r="AN9" s="691"/>
      <c r="AO9" s="692"/>
      <c r="AP9" s="682" t="s">
        <v>247</v>
      </c>
      <c r="AQ9" s="683"/>
      <c r="AR9" s="683"/>
      <c r="AS9" s="683"/>
      <c r="AT9" s="683"/>
      <c r="AU9" s="683"/>
      <c r="AV9" s="683"/>
      <c r="AW9" s="683"/>
      <c r="AX9" s="683"/>
      <c r="AY9" s="683"/>
      <c r="AZ9" s="683"/>
      <c r="BA9" s="683"/>
      <c r="BB9" s="683"/>
      <c r="BC9" s="683"/>
      <c r="BD9" s="683"/>
      <c r="BE9" s="683"/>
      <c r="BF9" s="684"/>
      <c r="BG9" s="685">
        <v>582713</v>
      </c>
      <c r="BH9" s="686"/>
      <c r="BI9" s="686"/>
      <c r="BJ9" s="686"/>
      <c r="BK9" s="686"/>
      <c r="BL9" s="686"/>
      <c r="BM9" s="686"/>
      <c r="BN9" s="687"/>
      <c r="BO9" s="688">
        <v>35.299999999999997</v>
      </c>
      <c r="BP9" s="688"/>
      <c r="BQ9" s="688"/>
      <c r="BR9" s="688"/>
      <c r="BS9" s="694" t="s">
        <v>232</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582524</v>
      </c>
      <c r="CS9" s="686"/>
      <c r="CT9" s="686"/>
      <c r="CU9" s="686"/>
      <c r="CV9" s="686"/>
      <c r="CW9" s="686"/>
      <c r="CX9" s="686"/>
      <c r="CY9" s="687"/>
      <c r="CZ9" s="688">
        <v>6.4</v>
      </c>
      <c r="DA9" s="688"/>
      <c r="DB9" s="688"/>
      <c r="DC9" s="688"/>
      <c r="DD9" s="694">
        <v>23527</v>
      </c>
      <c r="DE9" s="686"/>
      <c r="DF9" s="686"/>
      <c r="DG9" s="686"/>
      <c r="DH9" s="686"/>
      <c r="DI9" s="686"/>
      <c r="DJ9" s="686"/>
      <c r="DK9" s="686"/>
      <c r="DL9" s="686"/>
      <c r="DM9" s="686"/>
      <c r="DN9" s="686"/>
      <c r="DO9" s="686"/>
      <c r="DP9" s="687"/>
      <c r="DQ9" s="694">
        <v>446214</v>
      </c>
      <c r="DR9" s="686"/>
      <c r="DS9" s="686"/>
      <c r="DT9" s="686"/>
      <c r="DU9" s="686"/>
      <c r="DV9" s="686"/>
      <c r="DW9" s="686"/>
      <c r="DX9" s="686"/>
      <c r="DY9" s="686"/>
      <c r="DZ9" s="686"/>
      <c r="EA9" s="686"/>
      <c r="EB9" s="686"/>
      <c r="EC9" s="695"/>
    </row>
    <row r="10" spans="2:143" ht="11.25" customHeight="1">
      <c r="B10" s="682" t="s">
        <v>249</v>
      </c>
      <c r="C10" s="683"/>
      <c r="D10" s="683"/>
      <c r="E10" s="683"/>
      <c r="F10" s="683"/>
      <c r="G10" s="683"/>
      <c r="H10" s="683"/>
      <c r="I10" s="683"/>
      <c r="J10" s="683"/>
      <c r="K10" s="683"/>
      <c r="L10" s="683"/>
      <c r="M10" s="683"/>
      <c r="N10" s="683"/>
      <c r="O10" s="683"/>
      <c r="P10" s="683"/>
      <c r="Q10" s="684"/>
      <c r="R10" s="685" t="s">
        <v>182</v>
      </c>
      <c r="S10" s="686"/>
      <c r="T10" s="686"/>
      <c r="U10" s="686"/>
      <c r="V10" s="686"/>
      <c r="W10" s="686"/>
      <c r="X10" s="686"/>
      <c r="Y10" s="687"/>
      <c r="Z10" s="688" t="s">
        <v>232</v>
      </c>
      <c r="AA10" s="688"/>
      <c r="AB10" s="688"/>
      <c r="AC10" s="688"/>
      <c r="AD10" s="689" t="s">
        <v>182</v>
      </c>
      <c r="AE10" s="689"/>
      <c r="AF10" s="689"/>
      <c r="AG10" s="689"/>
      <c r="AH10" s="689"/>
      <c r="AI10" s="689"/>
      <c r="AJ10" s="689"/>
      <c r="AK10" s="689"/>
      <c r="AL10" s="690" t="s">
        <v>182</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38832</v>
      </c>
      <c r="BH10" s="686"/>
      <c r="BI10" s="686"/>
      <c r="BJ10" s="686"/>
      <c r="BK10" s="686"/>
      <c r="BL10" s="686"/>
      <c r="BM10" s="686"/>
      <c r="BN10" s="687"/>
      <c r="BO10" s="688">
        <v>2.4</v>
      </c>
      <c r="BP10" s="688"/>
      <c r="BQ10" s="688"/>
      <c r="BR10" s="688"/>
      <c r="BS10" s="694" t="s">
        <v>251</v>
      </c>
      <c r="BT10" s="686"/>
      <c r="BU10" s="686"/>
      <c r="BV10" s="686"/>
      <c r="BW10" s="686"/>
      <c r="BX10" s="686"/>
      <c r="BY10" s="686"/>
      <c r="BZ10" s="686"/>
      <c r="CA10" s="686"/>
      <c r="CB10" s="695"/>
      <c r="CD10" s="700" t="s">
        <v>252</v>
      </c>
      <c r="CE10" s="701"/>
      <c r="CF10" s="701"/>
      <c r="CG10" s="701"/>
      <c r="CH10" s="701"/>
      <c r="CI10" s="701"/>
      <c r="CJ10" s="701"/>
      <c r="CK10" s="701"/>
      <c r="CL10" s="701"/>
      <c r="CM10" s="701"/>
      <c r="CN10" s="701"/>
      <c r="CO10" s="701"/>
      <c r="CP10" s="701"/>
      <c r="CQ10" s="702"/>
      <c r="CR10" s="685">
        <v>7958</v>
      </c>
      <c r="CS10" s="686"/>
      <c r="CT10" s="686"/>
      <c r="CU10" s="686"/>
      <c r="CV10" s="686"/>
      <c r="CW10" s="686"/>
      <c r="CX10" s="686"/>
      <c r="CY10" s="687"/>
      <c r="CZ10" s="688">
        <v>0.1</v>
      </c>
      <c r="DA10" s="688"/>
      <c r="DB10" s="688"/>
      <c r="DC10" s="688"/>
      <c r="DD10" s="694" t="s">
        <v>139</v>
      </c>
      <c r="DE10" s="686"/>
      <c r="DF10" s="686"/>
      <c r="DG10" s="686"/>
      <c r="DH10" s="686"/>
      <c r="DI10" s="686"/>
      <c r="DJ10" s="686"/>
      <c r="DK10" s="686"/>
      <c r="DL10" s="686"/>
      <c r="DM10" s="686"/>
      <c r="DN10" s="686"/>
      <c r="DO10" s="686"/>
      <c r="DP10" s="687"/>
      <c r="DQ10" s="694">
        <v>1907</v>
      </c>
      <c r="DR10" s="686"/>
      <c r="DS10" s="686"/>
      <c r="DT10" s="686"/>
      <c r="DU10" s="686"/>
      <c r="DV10" s="686"/>
      <c r="DW10" s="686"/>
      <c r="DX10" s="686"/>
      <c r="DY10" s="686"/>
      <c r="DZ10" s="686"/>
      <c r="EA10" s="686"/>
      <c r="EB10" s="686"/>
      <c r="EC10" s="695"/>
    </row>
    <row r="11" spans="2:143" ht="11.25" customHeight="1">
      <c r="B11" s="682" t="s">
        <v>253</v>
      </c>
      <c r="C11" s="683"/>
      <c r="D11" s="683"/>
      <c r="E11" s="683"/>
      <c r="F11" s="683"/>
      <c r="G11" s="683"/>
      <c r="H11" s="683"/>
      <c r="I11" s="683"/>
      <c r="J11" s="683"/>
      <c r="K11" s="683"/>
      <c r="L11" s="683"/>
      <c r="M11" s="683"/>
      <c r="N11" s="683"/>
      <c r="O11" s="683"/>
      <c r="P11" s="683"/>
      <c r="Q11" s="684"/>
      <c r="R11" s="685">
        <v>357570</v>
      </c>
      <c r="S11" s="686"/>
      <c r="T11" s="686"/>
      <c r="U11" s="686"/>
      <c r="V11" s="686"/>
      <c r="W11" s="686"/>
      <c r="X11" s="686"/>
      <c r="Y11" s="687"/>
      <c r="Z11" s="690">
        <v>3.7</v>
      </c>
      <c r="AA11" s="691"/>
      <c r="AB11" s="691"/>
      <c r="AC11" s="703"/>
      <c r="AD11" s="694">
        <v>357570</v>
      </c>
      <c r="AE11" s="686"/>
      <c r="AF11" s="686"/>
      <c r="AG11" s="686"/>
      <c r="AH11" s="686"/>
      <c r="AI11" s="686"/>
      <c r="AJ11" s="686"/>
      <c r="AK11" s="687"/>
      <c r="AL11" s="690">
        <v>7.3</v>
      </c>
      <c r="AM11" s="691"/>
      <c r="AN11" s="691"/>
      <c r="AO11" s="692"/>
      <c r="AP11" s="682" t="s">
        <v>254</v>
      </c>
      <c r="AQ11" s="683"/>
      <c r="AR11" s="683"/>
      <c r="AS11" s="683"/>
      <c r="AT11" s="683"/>
      <c r="AU11" s="683"/>
      <c r="AV11" s="683"/>
      <c r="AW11" s="683"/>
      <c r="AX11" s="683"/>
      <c r="AY11" s="683"/>
      <c r="AZ11" s="683"/>
      <c r="BA11" s="683"/>
      <c r="BB11" s="683"/>
      <c r="BC11" s="683"/>
      <c r="BD11" s="683"/>
      <c r="BE11" s="683"/>
      <c r="BF11" s="684"/>
      <c r="BG11" s="685">
        <v>31914</v>
      </c>
      <c r="BH11" s="686"/>
      <c r="BI11" s="686"/>
      <c r="BJ11" s="686"/>
      <c r="BK11" s="686"/>
      <c r="BL11" s="686"/>
      <c r="BM11" s="686"/>
      <c r="BN11" s="687"/>
      <c r="BO11" s="688">
        <v>1.9</v>
      </c>
      <c r="BP11" s="688"/>
      <c r="BQ11" s="688"/>
      <c r="BR11" s="688"/>
      <c r="BS11" s="694" t="s">
        <v>139</v>
      </c>
      <c r="BT11" s="686"/>
      <c r="BU11" s="686"/>
      <c r="BV11" s="686"/>
      <c r="BW11" s="686"/>
      <c r="BX11" s="686"/>
      <c r="BY11" s="686"/>
      <c r="BZ11" s="686"/>
      <c r="CA11" s="686"/>
      <c r="CB11" s="695"/>
      <c r="CD11" s="700" t="s">
        <v>255</v>
      </c>
      <c r="CE11" s="701"/>
      <c r="CF11" s="701"/>
      <c r="CG11" s="701"/>
      <c r="CH11" s="701"/>
      <c r="CI11" s="701"/>
      <c r="CJ11" s="701"/>
      <c r="CK11" s="701"/>
      <c r="CL11" s="701"/>
      <c r="CM11" s="701"/>
      <c r="CN11" s="701"/>
      <c r="CO11" s="701"/>
      <c r="CP11" s="701"/>
      <c r="CQ11" s="702"/>
      <c r="CR11" s="685">
        <v>472634</v>
      </c>
      <c r="CS11" s="686"/>
      <c r="CT11" s="686"/>
      <c r="CU11" s="686"/>
      <c r="CV11" s="686"/>
      <c r="CW11" s="686"/>
      <c r="CX11" s="686"/>
      <c r="CY11" s="687"/>
      <c r="CZ11" s="688">
        <v>5.2</v>
      </c>
      <c r="DA11" s="688"/>
      <c r="DB11" s="688"/>
      <c r="DC11" s="688"/>
      <c r="DD11" s="694">
        <v>69930</v>
      </c>
      <c r="DE11" s="686"/>
      <c r="DF11" s="686"/>
      <c r="DG11" s="686"/>
      <c r="DH11" s="686"/>
      <c r="DI11" s="686"/>
      <c r="DJ11" s="686"/>
      <c r="DK11" s="686"/>
      <c r="DL11" s="686"/>
      <c r="DM11" s="686"/>
      <c r="DN11" s="686"/>
      <c r="DO11" s="686"/>
      <c r="DP11" s="687"/>
      <c r="DQ11" s="694">
        <v>235314</v>
      </c>
      <c r="DR11" s="686"/>
      <c r="DS11" s="686"/>
      <c r="DT11" s="686"/>
      <c r="DU11" s="686"/>
      <c r="DV11" s="686"/>
      <c r="DW11" s="686"/>
      <c r="DX11" s="686"/>
      <c r="DY11" s="686"/>
      <c r="DZ11" s="686"/>
      <c r="EA11" s="686"/>
      <c r="EB11" s="686"/>
      <c r="EC11" s="695"/>
    </row>
    <row r="12" spans="2:143" ht="11.25" customHeight="1">
      <c r="B12" s="682" t="s">
        <v>256</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139</v>
      </c>
      <c r="AA12" s="688"/>
      <c r="AB12" s="688"/>
      <c r="AC12" s="688"/>
      <c r="AD12" s="689" t="s">
        <v>232</v>
      </c>
      <c r="AE12" s="689"/>
      <c r="AF12" s="689"/>
      <c r="AG12" s="689"/>
      <c r="AH12" s="689"/>
      <c r="AI12" s="689"/>
      <c r="AJ12" s="689"/>
      <c r="AK12" s="689"/>
      <c r="AL12" s="690" t="s">
        <v>139</v>
      </c>
      <c r="AM12" s="691"/>
      <c r="AN12" s="691"/>
      <c r="AO12" s="692"/>
      <c r="AP12" s="682" t="s">
        <v>257</v>
      </c>
      <c r="AQ12" s="683"/>
      <c r="AR12" s="683"/>
      <c r="AS12" s="683"/>
      <c r="AT12" s="683"/>
      <c r="AU12" s="683"/>
      <c r="AV12" s="683"/>
      <c r="AW12" s="683"/>
      <c r="AX12" s="683"/>
      <c r="AY12" s="683"/>
      <c r="AZ12" s="683"/>
      <c r="BA12" s="683"/>
      <c r="BB12" s="683"/>
      <c r="BC12" s="683"/>
      <c r="BD12" s="683"/>
      <c r="BE12" s="683"/>
      <c r="BF12" s="684"/>
      <c r="BG12" s="685">
        <v>757755</v>
      </c>
      <c r="BH12" s="686"/>
      <c r="BI12" s="686"/>
      <c r="BJ12" s="686"/>
      <c r="BK12" s="686"/>
      <c r="BL12" s="686"/>
      <c r="BM12" s="686"/>
      <c r="BN12" s="687"/>
      <c r="BO12" s="688">
        <v>45.9</v>
      </c>
      <c r="BP12" s="688"/>
      <c r="BQ12" s="688"/>
      <c r="BR12" s="688"/>
      <c r="BS12" s="694" t="s">
        <v>232</v>
      </c>
      <c r="BT12" s="686"/>
      <c r="BU12" s="686"/>
      <c r="BV12" s="686"/>
      <c r="BW12" s="686"/>
      <c r="BX12" s="686"/>
      <c r="BY12" s="686"/>
      <c r="BZ12" s="686"/>
      <c r="CA12" s="686"/>
      <c r="CB12" s="695"/>
      <c r="CD12" s="700" t="s">
        <v>258</v>
      </c>
      <c r="CE12" s="701"/>
      <c r="CF12" s="701"/>
      <c r="CG12" s="701"/>
      <c r="CH12" s="701"/>
      <c r="CI12" s="701"/>
      <c r="CJ12" s="701"/>
      <c r="CK12" s="701"/>
      <c r="CL12" s="701"/>
      <c r="CM12" s="701"/>
      <c r="CN12" s="701"/>
      <c r="CO12" s="701"/>
      <c r="CP12" s="701"/>
      <c r="CQ12" s="702"/>
      <c r="CR12" s="685">
        <v>244392</v>
      </c>
      <c r="CS12" s="686"/>
      <c r="CT12" s="686"/>
      <c r="CU12" s="686"/>
      <c r="CV12" s="686"/>
      <c r="CW12" s="686"/>
      <c r="CX12" s="686"/>
      <c r="CY12" s="687"/>
      <c r="CZ12" s="688">
        <v>2.7</v>
      </c>
      <c r="DA12" s="688"/>
      <c r="DB12" s="688"/>
      <c r="DC12" s="688"/>
      <c r="DD12" s="694">
        <v>12304</v>
      </c>
      <c r="DE12" s="686"/>
      <c r="DF12" s="686"/>
      <c r="DG12" s="686"/>
      <c r="DH12" s="686"/>
      <c r="DI12" s="686"/>
      <c r="DJ12" s="686"/>
      <c r="DK12" s="686"/>
      <c r="DL12" s="686"/>
      <c r="DM12" s="686"/>
      <c r="DN12" s="686"/>
      <c r="DO12" s="686"/>
      <c r="DP12" s="687"/>
      <c r="DQ12" s="694">
        <v>221471</v>
      </c>
      <c r="DR12" s="686"/>
      <c r="DS12" s="686"/>
      <c r="DT12" s="686"/>
      <c r="DU12" s="686"/>
      <c r="DV12" s="686"/>
      <c r="DW12" s="686"/>
      <c r="DX12" s="686"/>
      <c r="DY12" s="686"/>
      <c r="DZ12" s="686"/>
      <c r="EA12" s="686"/>
      <c r="EB12" s="686"/>
      <c r="EC12" s="695"/>
    </row>
    <row r="13" spans="2:143" ht="11.25" customHeight="1">
      <c r="B13" s="682" t="s">
        <v>259</v>
      </c>
      <c r="C13" s="683"/>
      <c r="D13" s="683"/>
      <c r="E13" s="683"/>
      <c r="F13" s="683"/>
      <c r="G13" s="683"/>
      <c r="H13" s="683"/>
      <c r="I13" s="683"/>
      <c r="J13" s="683"/>
      <c r="K13" s="683"/>
      <c r="L13" s="683"/>
      <c r="M13" s="683"/>
      <c r="N13" s="683"/>
      <c r="O13" s="683"/>
      <c r="P13" s="683"/>
      <c r="Q13" s="684"/>
      <c r="R13" s="685" t="s">
        <v>182</v>
      </c>
      <c r="S13" s="686"/>
      <c r="T13" s="686"/>
      <c r="U13" s="686"/>
      <c r="V13" s="686"/>
      <c r="W13" s="686"/>
      <c r="X13" s="686"/>
      <c r="Y13" s="687"/>
      <c r="Z13" s="688" t="s">
        <v>182</v>
      </c>
      <c r="AA13" s="688"/>
      <c r="AB13" s="688"/>
      <c r="AC13" s="688"/>
      <c r="AD13" s="689" t="s">
        <v>251</v>
      </c>
      <c r="AE13" s="689"/>
      <c r="AF13" s="689"/>
      <c r="AG13" s="689"/>
      <c r="AH13" s="689"/>
      <c r="AI13" s="689"/>
      <c r="AJ13" s="689"/>
      <c r="AK13" s="689"/>
      <c r="AL13" s="690" t="s">
        <v>182</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756391</v>
      </c>
      <c r="BH13" s="686"/>
      <c r="BI13" s="686"/>
      <c r="BJ13" s="686"/>
      <c r="BK13" s="686"/>
      <c r="BL13" s="686"/>
      <c r="BM13" s="686"/>
      <c r="BN13" s="687"/>
      <c r="BO13" s="688">
        <v>45.8</v>
      </c>
      <c r="BP13" s="688"/>
      <c r="BQ13" s="688"/>
      <c r="BR13" s="688"/>
      <c r="BS13" s="694" t="s">
        <v>182</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763008</v>
      </c>
      <c r="CS13" s="686"/>
      <c r="CT13" s="686"/>
      <c r="CU13" s="686"/>
      <c r="CV13" s="686"/>
      <c r="CW13" s="686"/>
      <c r="CX13" s="686"/>
      <c r="CY13" s="687"/>
      <c r="CZ13" s="688">
        <v>8.3000000000000007</v>
      </c>
      <c r="DA13" s="688"/>
      <c r="DB13" s="688"/>
      <c r="DC13" s="688"/>
      <c r="DD13" s="694">
        <v>387383</v>
      </c>
      <c r="DE13" s="686"/>
      <c r="DF13" s="686"/>
      <c r="DG13" s="686"/>
      <c r="DH13" s="686"/>
      <c r="DI13" s="686"/>
      <c r="DJ13" s="686"/>
      <c r="DK13" s="686"/>
      <c r="DL13" s="686"/>
      <c r="DM13" s="686"/>
      <c r="DN13" s="686"/>
      <c r="DO13" s="686"/>
      <c r="DP13" s="687"/>
      <c r="DQ13" s="694">
        <v>394287</v>
      </c>
      <c r="DR13" s="686"/>
      <c r="DS13" s="686"/>
      <c r="DT13" s="686"/>
      <c r="DU13" s="686"/>
      <c r="DV13" s="686"/>
      <c r="DW13" s="686"/>
      <c r="DX13" s="686"/>
      <c r="DY13" s="686"/>
      <c r="DZ13" s="686"/>
      <c r="EA13" s="686"/>
      <c r="EB13" s="686"/>
      <c r="EC13" s="695"/>
    </row>
    <row r="14" spans="2:143" ht="11.25" customHeight="1">
      <c r="B14" s="682" t="s">
        <v>262</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59957</v>
      </c>
      <c r="BH14" s="686"/>
      <c r="BI14" s="686"/>
      <c r="BJ14" s="686"/>
      <c r="BK14" s="686"/>
      <c r="BL14" s="686"/>
      <c r="BM14" s="686"/>
      <c r="BN14" s="687"/>
      <c r="BO14" s="688">
        <v>3.6</v>
      </c>
      <c r="BP14" s="688"/>
      <c r="BQ14" s="688"/>
      <c r="BR14" s="688"/>
      <c r="BS14" s="694" t="s">
        <v>241</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322240</v>
      </c>
      <c r="CS14" s="686"/>
      <c r="CT14" s="686"/>
      <c r="CU14" s="686"/>
      <c r="CV14" s="686"/>
      <c r="CW14" s="686"/>
      <c r="CX14" s="686"/>
      <c r="CY14" s="687"/>
      <c r="CZ14" s="688">
        <v>3.5</v>
      </c>
      <c r="DA14" s="688"/>
      <c r="DB14" s="688"/>
      <c r="DC14" s="688"/>
      <c r="DD14" s="694">
        <v>688</v>
      </c>
      <c r="DE14" s="686"/>
      <c r="DF14" s="686"/>
      <c r="DG14" s="686"/>
      <c r="DH14" s="686"/>
      <c r="DI14" s="686"/>
      <c r="DJ14" s="686"/>
      <c r="DK14" s="686"/>
      <c r="DL14" s="686"/>
      <c r="DM14" s="686"/>
      <c r="DN14" s="686"/>
      <c r="DO14" s="686"/>
      <c r="DP14" s="687"/>
      <c r="DQ14" s="694">
        <v>307240</v>
      </c>
      <c r="DR14" s="686"/>
      <c r="DS14" s="686"/>
      <c r="DT14" s="686"/>
      <c r="DU14" s="686"/>
      <c r="DV14" s="686"/>
      <c r="DW14" s="686"/>
      <c r="DX14" s="686"/>
      <c r="DY14" s="686"/>
      <c r="DZ14" s="686"/>
      <c r="EA14" s="686"/>
      <c r="EB14" s="686"/>
      <c r="EC14" s="695"/>
    </row>
    <row r="15" spans="2:143" ht="11.25" customHeight="1">
      <c r="B15" s="682" t="s">
        <v>265</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232</v>
      </c>
      <c r="AA15" s="688"/>
      <c r="AB15" s="688"/>
      <c r="AC15" s="688"/>
      <c r="AD15" s="689" t="s">
        <v>232</v>
      </c>
      <c r="AE15" s="689"/>
      <c r="AF15" s="689"/>
      <c r="AG15" s="689"/>
      <c r="AH15" s="689"/>
      <c r="AI15" s="689"/>
      <c r="AJ15" s="689"/>
      <c r="AK15" s="689"/>
      <c r="AL15" s="690" t="s">
        <v>232</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151689</v>
      </c>
      <c r="BH15" s="686"/>
      <c r="BI15" s="686"/>
      <c r="BJ15" s="686"/>
      <c r="BK15" s="686"/>
      <c r="BL15" s="686"/>
      <c r="BM15" s="686"/>
      <c r="BN15" s="687"/>
      <c r="BO15" s="688">
        <v>9.1999999999999993</v>
      </c>
      <c r="BP15" s="688"/>
      <c r="BQ15" s="688"/>
      <c r="BR15" s="688"/>
      <c r="BS15" s="694" t="s">
        <v>182</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992079</v>
      </c>
      <c r="CS15" s="686"/>
      <c r="CT15" s="686"/>
      <c r="CU15" s="686"/>
      <c r="CV15" s="686"/>
      <c r="CW15" s="686"/>
      <c r="CX15" s="686"/>
      <c r="CY15" s="687"/>
      <c r="CZ15" s="688">
        <v>10.8</v>
      </c>
      <c r="DA15" s="688"/>
      <c r="DB15" s="688"/>
      <c r="DC15" s="688"/>
      <c r="DD15" s="694">
        <v>83343</v>
      </c>
      <c r="DE15" s="686"/>
      <c r="DF15" s="686"/>
      <c r="DG15" s="686"/>
      <c r="DH15" s="686"/>
      <c r="DI15" s="686"/>
      <c r="DJ15" s="686"/>
      <c r="DK15" s="686"/>
      <c r="DL15" s="686"/>
      <c r="DM15" s="686"/>
      <c r="DN15" s="686"/>
      <c r="DO15" s="686"/>
      <c r="DP15" s="687"/>
      <c r="DQ15" s="694">
        <v>734217</v>
      </c>
      <c r="DR15" s="686"/>
      <c r="DS15" s="686"/>
      <c r="DT15" s="686"/>
      <c r="DU15" s="686"/>
      <c r="DV15" s="686"/>
      <c r="DW15" s="686"/>
      <c r="DX15" s="686"/>
      <c r="DY15" s="686"/>
      <c r="DZ15" s="686"/>
      <c r="EA15" s="686"/>
      <c r="EB15" s="686"/>
      <c r="EC15" s="695"/>
    </row>
    <row r="16" spans="2:143" ht="11.25" customHeight="1">
      <c r="B16" s="682" t="s">
        <v>268</v>
      </c>
      <c r="C16" s="683"/>
      <c r="D16" s="683"/>
      <c r="E16" s="683"/>
      <c r="F16" s="683"/>
      <c r="G16" s="683"/>
      <c r="H16" s="683"/>
      <c r="I16" s="683"/>
      <c r="J16" s="683"/>
      <c r="K16" s="683"/>
      <c r="L16" s="683"/>
      <c r="M16" s="683"/>
      <c r="N16" s="683"/>
      <c r="O16" s="683"/>
      <c r="P16" s="683"/>
      <c r="Q16" s="684"/>
      <c r="R16" s="685">
        <v>5355</v>
      </c>
      <c r="S16" s="686"/>
      <c r="T16" s="686"/>
      <c r="U16" s="686"/>
      <c r="V16" s="686"/>
      <c r="W16" s="686"/>
      <c r="X16" s="686"/>
      <c r="Y16" s="687"/>
      <c r="Z16" s="688">
        <v>0.1</v>
      </c>
      <c r="AA16" s="688"/>
      <c r="AB16" s="688"/>
      <c r="AC16" s="688"/>
      <c r="AD16" s="689">
        <v>5355</v>
      </c>
      <c r="AE16" s="689"/>
      <c r="AF16" s="689"/>
      <c r="AG16" s="689"/>
      <c r="AH16" s="689"/>
      <c r="AI16" s="689"/>
      <c r="AJ16" s="689"/>
      <c r="AK16" s="689"/>
      <c r="AL16" s="690">
        <v>0.1</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232</v>
      </c>
      <c r="BP16" s="688"/>
      <c r="BQ16" s="688"/>
      <c r="BR16" s="688"/>
      <c r="BS16" s="694" t="s">
        <v>182</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v>30132</v>
      </c>
      <c r="CS16" s="686"/>
      <c r="CT16" s="686"/>
      <c r="CU16" s="686"/>
      <c r="CV16" s="686"/>
      <c r="CW16" s="686"/>
      <c r="CX16" s="686"/>
      <c r="CY16" s="687"/>
      <c r="CZ16" s="688">
        <v>0.3</v>
      </c>
      <c r="DA16" s="688"/>
      <c r="DB16" s="688"/>
      <c r="DC16" s="688"/>
      <c r="DD16" s="694" t="s">
        <v>182</v>
      </c>
      <c r="DE16" s="686"/>
      <c r="DF16" s="686"/>
      <c r="DG16" s="686"/>
      <c r="DH16" s="686"/>
      <c r="DI16" s="686"/>
      <c r="DJ16" s="686"/>
      <c r="DK16" s="686"/>
      <c r="DL16" s="686"/>
      <c r="DM16" s="686"/>
      <c r="DN16" s="686"/>
      <c r="DO16" s="686"/>
      <c r="DP16" s="687"/>
      <c r="DQ16" s="694">
        <v>2316</v>
      </c>
      <c r="DR16" s="686"/>
      <c r="DS16" s="686"/>
      <c r="DT16" s="686"/>
      <c r="DU16" s="686"/>
      <c r="DV16" s="686"/>
      <c r="DW16" s="686"/>
      <c r="DX16" s="686"/>
      <c r="DY16" s="686"/>
      <c r="DZ16" s="686"/>
      <c r="EA16" s="686"/>
      <c r="EB16" s="686"/>
      <c r="EC16" s="695"/>
    </row>
    <row r="17" spans="2:133" ht="11.25" customHeight="1">
      <c r="B17" s="682" t="s">
        <v>271</v>
      </c>
      <c r="C17" s="683"/>
      <c r="D17" s="683"/>
      <c r="E17" s="683"/>
      <c r="F17" s="683"/>
      <c r="G17" s="683"/>
      <c r="H17" s="683"/>
      <c r="I17" s="683"/>
      <c r="J17" s="683"/>
      <c r="K17" s="683"/>
      <c r="L17" s="683"/>
      <c r="M17" s="683"/>
      <c r="N17" s="683"/>
      <c r="O17" s="683"/>
      <c r="P17" s="683"/>
      <c r="Q17" s="684"/>
      <c r="R17" s="685">
        <v>6602</v>
      </c>
      <c r="S17" s="686"/>
      <c r="T17" s="686"/>
      <c r="U17" s="686"/>
      <c r="V17" s="686"/>
      <c r="W17" s="686"/>
      <c r="X17" s="686"/>
      <c r="Y17" s="687"/>
      <c r="Z17" s="688">
        <v>0.1</v>
      </c>
      <c r="AA17" s="688"/>
      <c r="AB17" s="688"/>
      <c r="AC17" s="688"/>
      <c r="AD17" s="689">
        <v>6602</v>
      </c>
      <c r="AE17" s="689"/>
      <c r="AF17" s="689"/>
      <c r="AG17" s="689"/>
      <c r="AH17" s="689"/>
      <c r="AI17" s="689"/>
      <c r="AJ17" s="689"/>
      <c r="AK17" s="689"/>
      <c r="AL17" s="690">
        <v>0.1</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182</v>
      </c>
      <c r="BP17" s="688"/>
      <c r="BQ17" s="688"/>
      <c r="BR17" s="688"/>
      <c r="BS17" s="694" t="s">
        <v>182</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1177397</v>
      </c>
      <c r="CS17" s="686"/>
      <c r="CT17" s="686"/>
      <c r="CU17" s="686"/>
      <c r="CV17" s="686"/>
      <c r="CW17" s="686"/>
      <c r="CX17" s="686"/>
      <c r="CY17" s="687"/>
      <c r="CZ17" s="688">
        <v>12.9</v>
      </c>
      <c r="DA17" s="688"/>
      <c r="DB17" s="688"/>
      <c r="DC17" s="688"/>
      <c r="DD17" s="694" t="s">
        <v>241</v>
      </c>
      <c r="DE17" s="686"/>
      <c r="DF17" s="686"/>
      <c r="DG17" s="686"/>
      <c r="DH17" s="686"/>
      <c r="DI17" s="686"/>
      <c r="DJ17" s="686"/>
      <c r="DK17" s="686"/>
      <c r="DL17" s="686"/>
      <c r="DM17" s="686"/>
      <c r="DN17" s="686"/>
      <c r="DO17" s="686"/>
      <c r="DP17" s="687"/>
      <c r="DQ17" s="694">
        <v>1131241</v>
      </c>
      <c r="DR17" s="686"/>
      <c r="DS17" s="686"/>
      <c r="DT17" s="686"/>
      <c r="DU17" s="686"/>
      <c r="DV17" s="686"/>
      <c r="DW17" s="686"/>
      <c r="DX17" s="686"/>
      <c r="DY17" s="686"/>
      <c r="DZ17" s="686"/>
      <c r="EA17" s="686"/>
      <c r="EB17" s="686"/>
      <c r="EC17" s="695"/>
    </row>
    <row r="18" spans="2:133" ht="11.25" customHeight="1">
      <c r="B18" s="682" t="s">
        <v>274</v>
      </c>
      <c r="C18" s="683"/>
      <c r="D18" s="683"/>
      <c r="E18" s="683"/>
      <c r="F18" s="683"/>
      <c r="G18" s="683"/>
      <c r="H18" s="683"/>
      <c r="I18" s="683"/>
      <c r="J18" s="683"/>
      <c r="K18" s="683"/>
      <c r="L18" s="683"/>
      <c r="M18" s="683"/>
      <c r="N18" s="683"/>
      <c r="O18" s="683"/>
      <c r="P18" s="683"/>
      <c r="Q18" s="684"/>
      <c r="R18" s="685">
        <v>14700</v>
      </c>
      <c r="S18" s="686"/>
      <c r="T18" s="686"/>
      <c r="U18" s="686"/>
      <c r="V18" s="686"/>
      <c r="W18" s="686"/>
      <c r="X18" s="686"/>
      <c r="Y18" s="687"/>
      <c r="Z18" s="688">
        <v>0.2</v>
      </c>
      <c r="AA18" s="688"/>
      <c r="AB18" s="688"/>
      <c r="AC18" s="688"/>
      <c r="AD18" s="689">
        <v>14700</v>
      </c>
      <c r="AE18" s="689"/>
      <c r="AF18" s="689"/>
      <c r="AG18" s="689"/>
      <c r="AH18" s="689"/>
      <c r="AI18" s="689"/>
      <c r="AJ18" s="689"/>
      <c r="AK18" s="689"/>
      <c r="AL18" s="690">
        <v>0.3</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182</v>
      </c>
      <c r="BP18" s="688"/>
      <c r="BQ18" s="688"/>
      <c r="BR18" s="688"/>
      <c r="BS18" s="694" t="s">
        <v>182</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182</v>
      </c>
      <c r="CS18" s="686"/>
      <c r="CT18" s="686"/>
      <c r="CU18" s="686"/>
      <c r="CV18" s="686"/>
      <c r="CW18" s="686"/>
      <c r="CX18" s="686"/>
      <c r="CY18" s="687"/>
      <c r="CZ18" s="688" t="s">
        <v>182</v>
      </c>
      <c r="DA18" s="688"/>
      <c r="DB18" s="688"/>
      <c r="DC18" s="688"/>
      <c r="DD18" s="694" t="s">
        <v>241</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c r="B19" s="682" t="s">
        <v>277</v>
      </c>
      <c r="C19" s="683"/>
      <c r="D19" s="683"/>
      <c r="E19" s="683"/>
      <c r="F19" s="683"/>
      <c r="G19" s="683"/>
      <c r="H19" s="683"/>
      <c r="I19" s="683"/>
      <c r="J19" s="683"/>
      <c r="K19" s="683"/>
      <c r="L19" s="683"/>
      <c r="M19" s="683"/>
      <c r="N19" s="683"/>
      <c r="O19" s="683"/>
      <c r="P19" s="683"/>
      <c r="Q19" s="684"/>
      <c r="R19" s="685">
        <v>10807</v>
      </c>
      <c r="S19" s="686"/>
      <c r="T19" s="686"/>
      <c r="U19" s="686"/>
      <c r="V19" s="686"/>
      <c r="W19" s="686"/>
      <c r="X19" s="686"/>
      <c r="Y19" s="687"/>
      <c r="Z19" s="688">
        <v>0.1</v>
      </c>
      <c r="AA19" s="688"/>
      <c r="AB19" s="688"/>
      <c r="AC19" s="688"/>
      <c r="AD19" s="689">
        <v>10807</v>
      </c>
      <c r="AE19" s="689"/>
      <c r="AF19" s="689"/>
      <c r="AG19" s="689"/>
      <c r="AH19" s="689"/>
      <c r="AI19" s="689"/>
      <c r="AJ19" s="689"/>
      <c r="AK19" s="689"/>
      <c r="AL19" s="690">
        <v>0.2</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v>2</v>
      </c>
      <c r="BH19" s="686"/>
      <c r="BI19" s="686"/>
      <c r="BJ19" s="686"/>
      <c r="BK19" s="686"/>
      <c r="BL19" s="686"/>
      <c r="BM19" s="686"/>
      <c r="BN19" s="687"/>
      <c r="BO19" s="688">
        <v>0</v>
      </c>
      <c r="BP19" s="688"/>
      <c r="BQ19" s="688"/>
      <c r="BR19" s="688"/>
      <c r="BS19" s="694" t="s">
        <v>232</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182</v>
      </c>
      <c r="DA19" s="688"/>
      <c r="DB19" s="688"/>
      <c r="DC19" s="688"/>
      <c r="DD19" s="694" t="s">
        <v>232</v>
      </c>
      <c r="DE19" s="686"/>
      <c r="DF19" s="686"/>
      <c r="DG19" s="686"/>
      <c r="DH19" s="686"/>
      <c r="DI19" s="686"/>
      <c r="DJ19" s="686"/>
      <c r="DK19" s="686"/>
      <c r="DL19" s="686"/>
      <c r="DM19" s="686"/>
      <c r="DN19" s="686"/>
      <c r="DO19" s="686"/>
      <c r="DP19" s="687"/>
      <c r="DQ19" s="694" t="s">
        <v>182</v>
      </c>
      <c r="DR19" s="686"/>
      <c r="DS19" s="686"/>
      <c r="DT19" s="686"/>
      <c r="DU19" s="686"/>
      <c r="DV19" s="686"/>
      <c r="DW19" s="686"/>
      <c r="DX19" s="686"/>
      <c r="DY19" s="686"/>
      <c r="DZ19" s="686"/>
      <c r="EA19" s="686"/>
      <c r="EB19" s="686"/>
      <c r="EC19" s="695"/>
    </row>
    <row r="20" spans="2:133" ht="11.25" customHeight="1">
      <c r="B20" s="682" t="s">
        <v>280</v>
      </c>
      <c r="C20" s="683"/>
      <c r="D20" s="683"/>
      <c r="E20" s="683"/>
      <c r="F20" s="683"/>
      <c r="G20" s="683"/>
      <c r="H20" s="683"/>
      <c r="I20" s="683"/>
      <c r="J20" s="683"/>
      <c r="K20" s="683"/>
      <c r="L20" s="683"/>
      <c r="M20" s="683"/>
      <c r="N20" s="683"/>
      <c r="O20" s="683"/>
      <c r="P20" s="683"/>
      <c r="Q20" s="684"/>
      <c r="R20" s="685">
        <v>2486</v>
      </c>
      <c r="S20" s="686"/>
      <c r="T20" s="686"/>
      <c r="U20" s="686"/>
      <c r="V20" s="686"/>
      <c r="W20" s="686"/>
      <c r="X20" s="686"/>
      <c r="Y20" s="687"/>
      <c r="Z20" s="688">
        <v>0</v>
      </c>
      <c r="AA20" s="688"/>
      <c r="AB20" s="688"/>
      <c r="AC20" s="688"/>
      <c r="AD20" s="689">
        <v>2486</v>
      </c>
      <c r="AE20" s="689"/>
      <c r="AF20" s="689"/>
      <c r="AG20" s="689"/>
      <c r="AH20" s="689"/>
      <c r="AI20" s="689"/>
      <c r="AJ20" s="689"/>
      <c r="AK20" s="689"/>
      <c r="AL20" s="690">
        <v>0.1</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v>2</v>
      </c>
      <c r="BH20" s="686"/>
      <c r="BI20" s="686"/>
      <c r="BJ20" s="686"/>
      <c r="BK20" s="686"/>
      <c r="BL20" s="686"/>
      <c r="BM20" s="686"/>
      <c r="BN20" s="687"/>
      <c r="BO20" s="688">
        <v>0</v>
      </c>
      <c r="BP20" s="688"/>
      <c r="BQ20" s="688"/>
      <c r="BR20" s="688"/>
      <c r="BS20" s="694" t="s">
        <v>182</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9159943</v>
      </c>
      <c r="CS20" s="686"/>
      <c r="CT20" s="686"/>
      <c r="CU20" s="686"/>
      <c r="CV20" s="686"/>
      <c r="CW20" s="686"/>
      <c r="CX20" s="686"/>
      <c r="CY20" s="687"/>
      <c r="CZ20" s="688">
        <v>100</v>
      </c>
      <c r="DA20" s="688"/>
      <c r="DB20" s="688"/>
      <c r="DC20" s="688"/>
      <c r="DD20" s="694">
        <v>609337</v>
      </c>
      <c r="DE20" s="686"/>
      <c r="DF20" s="686"/>
      <c r="DG20" s="686"/>
      <c r="DH20" s="686"/>
      <c r="DI20" s="686"/>
      <c r="DJ20" s="686"/>
      <c r="DK20" s="686"/>
      <c r="DL20" s="686"/>
      <c r="DM20" s="686"/>
      <c r="DN20" s="686"/>
      <c r="DO20" s="686"/>
      <c r="DP20" s="687"/>
      <c r="DQ20" s="694">
        <v>5555841</v>
      </c>
      <c r="DR20" s="686"/>
      <c r="DS20" s="686"/>
      <c r="DT20" s="686"/>
      <c r="DU20" s="686"/>
      <c r="DV20" s="686"/>
      <c r="DW20" s="686"/>
      <c r="DX20" s="686"/>
      <c r="DY20" s="686"/>
      <c r="DZ20" s="686"/>
      <c r="EA20" s="686"/>
      <c r="EB20" s="686"/>
      <c r="EC20" s="695"/>
    </row>
    <row r="21" spans="2:133" ht="11.25" customHeight="1">
      <c r="B21" s="682" t="s">
        <v>283</v>
      </c>
      <c r="C21" s="683"/>
      <c r="D21" s="683"/>
      <c r="E21" s="683"/>
      <c r="F21" s="683"/>
      <c r="G21" s="683"/>
      <c r="H21" s="683"/>
      <c r="I21" s="683"/>
      <c r="J21" s="683"/>
      <c r="K21" s="683"/>
      <c r="L21" s="683"/>
      <c r="M21" s="683"/>
      <c r="N21" s="683"/>
      <c r="O21" s="683"/>
      <c r="P21" s="683"/>
      <c r="Q21" s="684"/>
      <c r="R21" s="685">
        <v>1407</v>
      </c>
      <c r="S21" s="686"/>
      <c r="T21" s="686"/>
      <c r="U21" s="686"/>
      <c r="V21" s="686"/>
      <c r="W21" s="686"/>
      <c r="X21" s="686"/>
      <c r="Y21" s="687"/>
      <c r="Z21" s="688">
        <v>0</v>
      </c>
      <c r="AA21" s="688"/>
      <c r="AB21" s="688"/>
      <c r="AC21" s="688"/>
      <c r="AD21" s="689">
        <v>1407</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v>2</v>
      </c>
      <c r="BH21" s="686"/>
      <c r="BI21" s="686"/>
      <c r="BJ21" s="686"/>
      <c r="BK21" s="686"/>
      <c r="BL21" s="686"/>
      <c r="BM21" s="686"/>
      <c r="BN21" s="687"/>
      <c r="BO21" s="688">
        <v>0</v>
      </c>
      <c r="BP21" s="688"/>
      <c r="BQ21" s="688"/>
      <c r="BR21" s="688"/>
      <c r="BS21" s="694" t="s">
        <v>232</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c r="B22" s="682" t="s">
        <v>285</v>
      </c>
      <c r="C22" s="683"/>
      <c r="D22" s="683"/>
      <c r="E22" s="683"/>
      <c r="F22" s="683"/>
      <c r="G22" s="683"/>
      <c r="H22" s="683"/>
      <c r="I22" s="683"/>
      <c r="J22" s="683"/>
      <c r="K22" s="683"/>
      <c r="L22" s="683"/>
      <c r="M22" s="683"/>
      <c r="N22" s="683"/>
      <c r="O22" s="683"/>
      <c r="P22" s="683"/>
      <c r="Q22" s="684"/>
      <c r="R22" s="685">
        <v>3005975</v>
      </c>
      <c r="S22" s="686"/>
      <c r="T22" s="686"/>
      <c r="U22" s="686"/>
      <c r="V22" s="686"/>
      <c r="W22" s="686"/>
      <c r="X22" s="686"/>
      <c r="Y22" s="687"/>
      <c r="Z22" s="688">
        <v>31.3</v>
      </c>
      <c r="AA22" s="688"/>
      <c r="AB22" s="688"/>
      <c r="AC22" s="688"/>
      <c r="AD22" s="689">
        <v>2757327</v>
      </c>
      <c r="AE22" s="689"/>
      <c r="AF22" s="689"/>
      <c r="AG22" s="689"/>
      <c r="AH22" s="689"/>
      <c r="AI22" s="689"/>
      <c r="AJ22" s="689"/>
      <c r="AK22" s="689"/>
      <c r="AL22" s="690">
        <v>56.3</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232</v>
      </c>
      <c r="BP22" s="688"/>
      <c r="BQ22" s="688"/>
      <c r="BR22" s="688"/>
      <c r="BS22" s="694" t="s">
        <v>182</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288</v>
      </c>
      <c r="C23" s="683"/>
      <c r="D23" s="683"/>
      <c r="E23" s="683"/>
      <c r="F23" s="683"/>
      <c r="G23" s="683"/>
      <c r="H23" s="683"/>
      <c r="I23" s="683"/>
      <c r="J23" s="683"/>
      <c r="K23" s="683"/>
      <c r="L23" s="683"/>
      <c r="M23" s="683"/>
      <c r="N23" s="683"/>
      <c r="O23" s="683"/>
      <c r="P23" s="683"/>
      <c r="Q23" s="684"/>
      <c r="R23" s="685">
        <v>2757327</v>
      </c>
      <c r="S23" s="686"/>
      <c r="T23" s="686"/>
      <c r="U23" s="686"/>
      <c r="V23" s="686"/>
      <c r="W23" s="686"/>
      <c r="X23" s="686"/>
      <c r="Y23" s="687"/>
      <c r="Z23" s="688">
        <v>28.7</v>
      </c>
      <c r="AA23" s="688"/>
      <c r="AB23" s="688"/>
      <c r="AC23" s="688"/>
      <c r="AD23" s="689">
        <v>2757327</v>
      </c>
      <c r="AE23" s="689"/>
      <c r="AF23" s="689"/>
      <c r="AG23" s="689"/>
      <c r="AH23" s="689"/>
      <c r="AI23" s="689"/>
      <c r="AJ23" s="689"/>
      <c r="AK23" s="689"/>
      <c r="AL23" s="690">
        <v>56.3</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t="s">
        <v>251</v>
      </c>
      <c r="BH23" s="686"/>
      <c r="BI23" s="686"/>
      <c r="BJ23" s="686"/>
      <c r="BK23" s="686"/>
      <c r="BL23" s="686"/>
      <c r="BM23" s="686"/>
      <c r="BN23" s="687"/>
      <c r="BO23" s="688" t="s">
        <v>182</v>
      </c>
      <c r="BP23" s="688"/>
      <c r="BQ23" s="688"/>
      <c r="BR23" s="688"/>
      <c r="BS23" s="694" t="s">
        <v>139</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8" t="s">
        <v>293</v>
      </c>
      <c r="DM23" s="719"/>
      <c r="DN23" s="719"/>
      <c r="DO23" s="719"/>
      <c r="DP23" s="719"/>
      <c r="DQ23" s="719"/>
      <c r="DR23" s="719"/>
      <c r="DS23" s="719"/>
      <c r="DT23" s="719"/>
      <c r="DU23" s="719"/>
      <c r="DV23" s="720"/>
      <c r="DW23" s="667" t="s">
        <v>294</v>
      </c>
      <c r="DX23" s="668"/>
      <c r="DY23" s="668"/>
      <c r="DZ23" s="668"/>
      <c r="EA23" s="668"/>
      <c r="EB23" s="668"/>
      <c r="EC23" s="669"/>
    </row>
    <row r="24" spans="2:133" ht="11.25" customHeight="1">
      <c r="B24" s="682" t="s">
        <v>295</v>
      </c>
      <c r="C24" s="683"/>
      <c r="D24" s="683"/>
      <c r="E24" s="683"/>
      <c r="F24" s="683"/>
      <c r="G24" s="683"/>
      <c r="H24" s="683"/>
      <c r="I24" s="683"/>
      <c r="J24" s="683"/>
      <c r="K24" s="683"/>
      <c r="L24" s="683"/>
      <c r="M24" s="683"/>
      <c r="N24" s="683"/>
      <c r="O24" s="683"/>
      <c r="P24" s="683"/>
      <c r="Q24" s="684"/>
      <c r="R24" s="685">
        <v>222131</v>
      </c>
      <c r="S24" s="686"/>
      <c r="T24" s="686"/>
      <c r="U24" s="686"/>
      <c r="V24" s="686"/>
      <c r="W24" s="686"/>
      <c r="X24" s="686"/>
      <c r="Y24" s="687"/>
      <c r="Z24" s="688">
        <v>2.2999999999999998</v>
      </c>
      <c r="AA24" s="688"/>
      <c r="AB24" s="688"/>
      <c r="AC24" s="688"/>
      <c r="AD24" s="689" t="s">
        <v>232</v>
      </c>
      <c r="AE24" s="689"/>
      <c r="AF24" s="689"/>
      <c r="AG24" s="689"/>
      <c r="AH24" s="689"/>
      <c r="AI24" s="689"/>
      <c r="AJ24" s="689"/>
      <c r="AK24" s="689"/>
      <c r="AL24" s="690" t="s">
        <v>232</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182</v>
      </c>
      <c r="BH24" s="686"/>
      <c r="BI24" s="686"/>
      <c r="BJ24" s="686"/>
      <c r="BK24" s="686"/>
      <c r="BL24" s="686"/>
      <c r="BM24" s="686"/>
      <c r="BN24" s="687"/>
      <c r="BO24" s="688" t="s">
        <v>251</v>
      </c>
      <c r="BP24" s="688"/>
      <c r="BQ24" s="688"/>
      <c r="BR24" s="688"/>
      <c r="BS24" s="694" t="s">
        <v>232</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3255713</v>
      </c>
      <c r="CS24" s="675"/>
      <c r="CT24" s="675"/>
      <c r="CU24" s="675"/>
      <c r="CV24" s="675"/>
      <c r="CW24" s="675"/>
      <c r="CX24" s="675"/>
      <c r="CY24" s="676"/>
      <c r="CZ24" s="679">
        <v>35.5</v>
      </c>
      <c r="DA24" s="680"/>
      <c r="DB24" s="680"/>
      <c r="DC24" s="699"/>
      <c r="DD24" s="721">
        <v>2615677</v>
      </c>
      <c r="DE24" s="675"/>
      <c r="DF24" s="675"/>
      <c r="DG24" s="675"/>
      <c r="DH24" s="675"/>
      <c r="DI24" s="675"/>
      <c r="DJ24" s="675"/>
      <c r="DK24" s="676"/>
      <c r="DL24" s="721">
        <v>2569620</v>
      </c>
      <c r="DM24" s="675"/>
      <c r="DN24" s="675"/>
      <c r="DO24" s="675"/>
      <c r="DP24" s="675"/>
      <c r="DQ24" s="675"/>
      <c r="DR24" s="675"/>
      <c r="DS24" s="675"/>
      <c r="DT24" s="675"/>
      <c r="DU24" s="675"/>
      <c r="DV24" s="676"/>
      <c r="DW24" s="679">
        <v>50.5</v>
      </c>
      <c r="DX24" s="680"/>
      <c r="DY24" s="680"/>
      <c r="DZ24" s="680"/>
      <c r="EA24" s="680"/>
      <c r="EB24" s="680"/>
      <c r="EC24" s="681"/>
    </row>
    <row r="25" spans="2:133" ht="11.25" customHeight="1">
      <c r="B25" s="682" t="s">
        <v>298</v>
      </c>
      <c r="C25" s="683"/>
      <c r="D25" s="683"/>
      <c r="E25" s="683"/>
      <c r="F25" s="683"/>
      <c r="G25" s="683"/>
      <c r="H25" s="683"/>
      <c r="I25" s="683"/>
      <c r="J25" s="683"/>
      <c r="K25" s="683"/>
      <c r="L25" s="683"/>
      <c r="M25" s="683"/>
      <c r="N25" s="683"/>
      <c r="O25" s="683"/>
      <c r="P25" s="683"/>
      <c r="Q25" s="684"/>
      <c r="R25" s="685">
        <v>26517</v>
      </c>
      <c r="S25" s="686"/>
      <c r="T25" s="686"/>
      <c r="U25" s="686"/>
      <c r="V25" s="686"/>
      <c r="W25" s="686"/>
      <c r="X25" s="686"/>
      <c r="Y25" s="687"/>
      <c r="Z25" s="688">
        <v>0.3</v>
      </c>
      <c r="AA25" s="688"/>
      <c r="AB25" s="688"/>
      <c r="AC25" s="688"/>
      <c r="AD25" s="689" t="s">
        <v>232</v>
      </c>
      <c r="AE25" s="689"/>
      <c r="AF25" s="689"/>
      <c r="AG25" s="689"/>
      <c r="AH25" s="689"/>
      <c r="AI25" s="689"/>
      <c r="AJ25" s="689"/>
      <c r="AK25" s="689"/>
      <c r="AL25" s="690" t="s">
        <v>232</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232</v>
      </c>
      <c r="BP25" s="688"/>
      <c r="BQ25" s="688"/>
      <c r="BR25" s="688"/>
      <c r="BS25" s="694" t="s">
        <v>232</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1378007</v>
      </c>
      <c r="CS25" s="710"/>
      <c r="CT25" s="710"/>
      <c r="CU25" s="710"/>
      <c r="CV25" s="710"/>
      <c r="CW25" s="710"/>
      <c r="CX25" s="710"/>
      <c r="CY25" s="711"/>
      <c r="CZ25" s="690">
        <v>15</v>
      </c>
      <c r="DA25" s="722"/>
      <c r="DB25" s="722"/>
      <c r="DC25" s="724"/>
      <c r="DD25" s="694">
        <v>1273722</v>
      </c>
      <c r="DE25" s="710"/>
      <c r="DF25" s="710"/>
      <c r="DG25" s="710"/>
      <c r="DH25" s="710"/>
      <c r="DI25" s="710"/>
      <c r="DJ25" s="710"/>
      <c r="DK25" s="711"/>
      <c r="DL25" s="694">
        <v>1239594</v>
      </c>
      <c r="DM25" s="710"/>
      <c r="DN25" s="710"/>
      <c r="DO25" s="710"/>
      <c r="DP25" s="710"/>
      <c r="DQ25" s="710"/>
      <c r="DR25" s="710"/>
      <c r="DS25" s="710"/>
      <c r="DT25" s="710"/>
      <c r="DU25" s="710"/>
      <c r="DV25" s="711"/>
      <c r="DW25" s="690">
        <v>24.4</v>
      </c>
      <c r="DX25" s="722"/>
      <c r="DY25" s="722"/>
      <c r="DZ25" s="722"/>
      <c r="EA25" s="722"/>
      <c r="EB25" s="722"/>
      <c r="EC25" s="723"/>
    </row>
    <row r="26" spans="2:133" ht="11.25" customHeight="1">
      <c r="B26" s="682" t="s">
        <v>301</v>
      </c>
      <c r="C26" s="683"/>
      <c r="D26" s="683"/>
      <c r="E26" s="683"/>
      <c r="F26" s="683"/>
      <c r="G26" s="683"/>
      <c r="H26" s="683"/>
      <c r="I26" s="683"/>
      <c r="J26" s="683"/>
      <c r="K26" s="683"/>
      <c r="L26" s="683"/>
      <c r="M26" s="683"/>
      <c r="N26" s="683"/>
      <c r="O26" s="683"/>
      <c r="P26" s="683"/>
      <c r="Q26" s="684"/>
      <c r="R26" s="685">
        <v>5137286</v>
      </c>
      <c r="S26" s="686"/>
      <c r="T26" s="686"/>
      <c r="U26" s="686"/>
      <c r="V26" s="686"/>
      <c r="W26" s="686"/>
      <c r="X26" s="686"/>
      <c r="Y26" s="687"/>
      <c r="Z26" s="688">
        <v>53.4</v>
      </c>
      <c r="AA26" s="688"/>
      <c r="AB26" s="688"/>
      <c r="AC26" s="688"/>
      <c r="AD26" s="689">
        <v>4888638</v>
      </c>
      <c r="AE26" s="689"/>
      <c r="AF26" s="689"/>
      <c r="AG26" s="689"/>
      <c r="AH26" s="689"/>
      <c r="AI26" s="689"/>
      <c r="AJ26" s="689"/>
      <c r="AK26" s="689"/>
      <c r="AL26" s="690">
        <v>99.8</v>
      </c>
      <c r="AM26" s="691"/>
      <c r="AN26" s="691"/>
      <c r="AO26" s="692"/>
      <c r="AP26" s="704" t="s">
        <v>302</v>
      </c>
      <c r="AQ26" s="725"/>
      <c r="AR26" s="725"/>
      <c r="AS26" s="725"/>
      <c r="AT26" s="725"/>
      <c r="AU26" s="725"/>
      <c r="AV26" s="725"/>
      <c r="AW26" s="725"/>
      <c r="AX26" s="725"/>
      <c r="AY26" s="725"/>
      <c r="AZ26" s="725"/>
      <c r="BA26" s="725"/>
      <c r="BB26" s="725"/>
      <c r="BC26" s="725"/>
      <c r="BD26" s="725"/>
      <c r="BE26" s="725"/>
      <c r="BF26" s="706"/>
      <c r="BG26" s="685" t="s">
        <v>232</v>
      </c>
      <c r="BH26" s="686"/>
      <c r="BI26" s="686"/>
      <c r="BJ26" s="686"/>
      <c r="BK26" s="686"/>
      <c r="BL26" s="686"/>
      <c r="BM26" s="686"/>
      <c r="BN26" s="687"/>
      <c r="BO26" s="688" t="s">
        <v>232</v>
      </c>
      <c r="BP26" s="688"/>
      <c r="BQ26" s="688"/>
      <c r="BR26" s="688"/>
      <c r="BS26" s="694" t="s">
        <v>182</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902887</v>
      </c>
      <c r="CS26" s="686"/>
      <c r="CT26" s="686"/>
      <c r="CU26" s="686"/>
      <c r="CV26" s="686"/>
      <c r="CW26" s="686"/>
      <c r="CX26" s="686"/>
      <c r="CY26" s="687"/>
      <c r="CZ26" s="690">
        <v>9.9</v>
      </c>
      <c r="DA26" s="722"/>
      <c r="DB26" s="722"/>
      <c r="DC26" s="724"/>
      <c r="DD26" s="694">
        <v>819778</v>
      </c>
      <c r="DE26" s="686"/>
      <c r="DF26" s="686"/>
      <c r="DG26" s="686"/>
      <c r="DH26" s="686"/>
      <c r="DI26" s="686"/>
      <c r="DJ26" s="686"/>
      <c r="DK26" s="687"/>
      <c r="DL26" s="694" t="s">
        <v>182</v>
      </c>
      <c r="DM26" s="686"/>
      <c r="DN26" s="686"/>
      <c r="DO26" s="686"/>
      <c r="DP26" s="686"/>
      <c r="DQ26" s="686"/>
      <c r="DR26" s="686"/>
      <c r="DS26" s="686"/>
      <c r="DT26" s="686"/>
      <c r="DU26" s="686"/>
      <c r="DV26" s="687"/>
      <c r="DW26" s="690" t="s">
        <v>232</v>
      </c>
      <c r="DX26" s="722"/>
      <c r="DY26" s="722"/>
      <c r="DZ26" s="722"/>
      <c r="EA26" s="722"/>
      <c r="EB26" s="722"/>
      <c r="EC26" s="723"/>
    </row>
    <row r="27" spans="2:133" ht="11.25" customHeight="1">
      <c r="B27" s="682" t="s">
        <v>304</v>
      </c>
      <c r="C27" s="683"/>
      <c r="D27" s="683"/>
      <c r="E27" s="683"/>
      <c r="F27" s="683"/>
      <c r="G27" s="683"/>
      <c r="H27" s="683"/>
      <c r="I27" s="683"/>
      <c r="J27" s="683"/>
      <c r="K27" s="683"/>
      <c r="L27" s="683"/>
      <c r="M27" s="683"/>
      <c r="N27" s="683"/>
      <c r="O27" s="683"/>
      <c r="P27" s="683"/>
      <c r="Q27" s="684"/>
      <c r="R27" s="685">
        <v>1913</v>
      </c>
      <c r="S27" s="686"/>
      <c r="T27" s="686"/>
      <c r="U27" s="686"/>
      <c r="V27" s="686"/>
      <c r="W27" s="686"/>
      <c r="X27" s="686"/>
      <c r="Y27" s="687"/>
      <c r="Z27" s="688">
        <v>0</v>
      </c>
      <c r="AA27" s="688"/>
      <c r="AB27" s="688"/>
      <c r="AC27" s="688"/>
      <c r="AD27" s="689">
        <v>1913</v>
      </c>
      <c r="AE27" s="689"/>
      <c r="AF27" s="689"/>
      <c r="AG27" s="689"/>
      <c r="AH27" s="689"/>
      <c r="AI27" s="689"/>
      <c r="AJ27" s="689"/>
      <c r="AK27" s="689"/>
      <c r="AL27" s="690">
        <v>0</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1650201</v>
      </c>
      <c r="BH27" s="686"/>
      <c r="BI27" s="686"/>
      <c r="BJ27" s="686"/>
      <c r="BK27" s="686"/>
      <c r="BL27" s="686"/>
      <c r="BM27" s="686"/>
      <c r="BN27" s="687"/>
      <c r="BO27" s="688">
        <v>100</v>
      </c>
      <c r="BP27" s="688"/>
      <c r="BQ27" s="688"/>
      <c r="BR27" s="688"/>
      <c r="BS27" s="694" t="s">
        <v>241</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700309</v>
      </c>
      <c r="CS27" s="710"/>
      <c r="CT27" s="710"/>
      <c r="CU27" s="710"/>
      <c r="CV27" s="710"/>
      <c r="CW27" s="710"/>
      <c r="CX27" s="710"/>
      <c r="CY27" s="711"/>
      <c r="CZ27" s="690">
        <v>7.6</v>
      </c>
      <c r="DA27" s="722"/>
      <c r="DB27" s="722"/>
      <c r="DC27" s="724"/>
      <c r="DD27" s="694">
        <v>210714</v>
      </c>
      <c r="DE27" s="710"/>
      <c r="DF27" s="710"/>
      <c r="DG27" s="710"/>
      <c r="DH27" s="710"/>
      <c r="DI27" s="710"/>
      <c r="DJ27" s="710"/>
      <c r="DK27" s="711"/>
      <c r="DL27" s="694">
        <v>198785</v>
      </c>
      <c r="DM27" s="710"/>
      <c r="DN27" s="710"/>
      <c r="DO27" s="710"/>
      <c r="DP27" s="710"/>
      <c r="DQ27" s="710"/>
      <c r="DR27" s="710"/>
      <c r="DS27" s="710"/>
      <c r="DT27" s="710"/>
      <c r="DU27" s="710"/>
      <c r="DV27" s="711"/>
      <c r="DW27" s="690">
        <v>3.9</v>
      </c>
      <c r="DX27" s="722"/>
      <c r="DY27" s="722"/>
      <c r="DZ27" s="722"/>
      <c r="EA27" s="722"/>
      <c r="EB27" s="722"/>
      <c r="EC27" s="723"/>
    </row>
    <row r="28" spans="2:133" ht="11.25" customHeight="1">
      <c r="B28" s="682" t="s">
        <v>307</v>
      </c>
      <c r="C28" s="683"/>
      <c r="D28" s="683"/>
      <c r="E28" s="683"/>
      <c r="F28" s="683"/>
      <c r="G28" s="683"/>
      <c r="H28" s="683"/>
      <c r="I28" s="683"/>
      <c r="J28" s="683"/>
      <c r="K28" s="683"/>
      <c r="L28" s="683"/>
      <c r="M28" s="683"/>
      <c r="N28" s="683"/>
      <c r="O28" s="683"/>
      <c r="P28" s="683"/>
      <c r="Q28" s="684"/>
      <c r="R28" s="685">
        <v>44804</v>
      </c>
      <c r="S28" s="686"/>
      <c r="T28" s="686"/>
      <c r="U28" s="686"/>
      <c r="V28" s="686"/>
      <c r="W28" s="686"/>
      <c r="X28" s="686"/>
      <c r="Y28" s="687"/>
      <c r="Z28" s="688">
        <v>0.5</v>
      </c>
      <c r="AA28" s="688"/>
      <c r="AB28" s="688"/>
      <c r="AC28" s="688"/>
      <c r="AD28" s="689" t="s">
        <v>232</v>
      </c>
      <c r="AE28" s="689"/>
      <c r="AF28" s="689"/>
      <c r="AG28" s="689"/>
      <c r="AH28" s="689"/>
      <c r="AI28" s="689"/>
      <c r="AJ28" s="689"/>
      <c r="AK28" s="689"/>
      <c r="AL28" s="690" t="s">
        <v>241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1177397</v>
      </c>
      <c r="CS28" s="686"/>
      <c r="CT28" s="686"/>
      <c r="CU28" s="686"/>
      <c r="CV28" s="686"/>
      <c r="CW28" s="686"/>
      <c r="CX28" s="686"/>
      <c r="CY28" s="687"/>
      <c r="CZ28" s="690">
        <v>12.9</v>
      </c>
      <c r="DA28" s="722"/>
      <c r="DB28" s="722"/>
      <c r="DC28" s="724"/>
      <c r="DD28" s="694">
        <v>1131241</v>
      </c>
      <c r="DE28" s="686"/>
      <c r="DF28" s="686"/>
      <c r="DG28" s="686"/>
      <c r="DH28" s="686"/>
      <c r="DI28" s="686"/>
      <c r="DJ28" s="686"/>
      <c r="DK28" s="687"/>
      <c r="DL28" s="694">
        <v>1131241</v>
      </c>
      <c r="DM28" s="686"/>
      <c r="DN28" s="686"/>
      <c r="DO28" s="686"/>
      <c r="DP28" s="686"/>
      <c r="DQ28" s="686"/>
      <c r="DR28" s="686"/>
      <c r="DS28" s="686"/>
      <c r="DT28" s="686"/>
      <c r="DU28" s="686"/>
      <c r="DV28" s="687"/>
      <c r="DW28" s="690">
        <v>22.2</v>
      </c>
      <c r="DX28" s="722"/>
      <c r="DY28" s="722"/>
      <c r="DZ28" s="722"/>
      <c r="EA28" s="722"/>
      <c r="EB28" s="722"/>
      <c r="EC28" s="723"/>
    </row>
    <row r="29" spans="2:133" ht="11.25" customHeight="1">
      <c r="B29" s="682" t="s">
        <v>309</v>
      </c>
      <c r="C29" s="683"/>
      <c r="D29" s="683"/>
      <c r="E29" s="683"/>
      <c r="F29" s="683"/>
      <c r="G29" s="683"/>
      <c r="H29" s="683"/>
      <c r="I29" s="683"/>
      <c r="J29" s="683"/>
      <c r="K29" s="683"/>
      <c r="L29" s="683"/>
      <c r="M29" s="683"/>
      <c r="N29" s="683"/>
      <c r="O29" s="683"/>
      <c r="P29" s="683"/>
      <c r="Q29" s="684"/>
      <c r="R29" s="685">
        <v>99704</v>
      </c>
      <c r="S29" s="686"/>
      <c r="T29" s="686"/>
      <c r="U29" s="686"/>
      <c r="V29" s="686"/>
      <c r="W29" s="686"/>
      <c r="X29" s="686"/>
      <c r="Y29" s="687"/>
      <c r="Z29" s="688">
        <v>1</v>
      </c>
      <c r="AA29" s="688"/>
      <c r="AB29" s="688"/>
      <c r="AC29" s="688"/>
      <c r="AD29" s="689">
        <v>2515</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310</v>
      </c>
      <c r="CE29" s="732"/>
      <c r="CF29" s="700" t="s">
        <v>311</v>
      </c>
      <c r="CG29" s="701"/>
      <c r="CH29" s="701"/>
      <c r="CI29" s="701"/>
      <c r="CJ29" s="701"/>
      <c r="CK29" s="701"/>
      <c r="CL29" s="701"/>
      <c r="CM29" s="701"/>
      <c r="CN29" s="701"/>
      <c r="CO29" s="701"/>
      <c r="CP29" s="701"/>
      <c r="CQ29" s="702"/>
      <c r="CR29" s="685">
        <v>1177327</v>
      </c>
      <c r="CS29" s="710"/>
      <c r="CT29" s="710"/>
      <c r="CU29" s="710"/>
      <c r="CV29" s="710"/>
      <c r="CW29" s="710"/>
      <c r="CX29" s="710"/>
      <c r="CY29" s="711"/>
      <c r="CZ29" s="690">
        <v>12.9</v>
      </c>
      <c r="DA29" s="722"/>
      <c r="DB29" s="722"/>
      <c r="DC29" s="724"/>
      <c r="DD29" s="694">
        <v>1131171</v>
      </c>
      <c r="DE29" s="710"/>
      <c r="DF29" s="710"/>
      <c r="DG29" s="710"/>
      <c r="DH29" s="710"/>
      <c r="DI29" s="710"/>
      <c r="DJ29" s="710"/>
      <c r="DK29" s="711"/>
      <c r="DL29" s="694">
        <v>1131171</v>
      </c>
      <c r="DM29" s="710"/>
      <c r="DN29" s="710"/>
      <c r="DO29" s="710"/>
      <c r="DP29" s="710"/>
      <c r="DQ29" s="710"/>
      <c r="DR29" s="710"/>
      <c r="DS29" s="710"/>
      <c r="DT29" s="710"/>
      <c r="DU29" s="710"/>
      <c r="DV29" s="711"/>
      <c r="DW29" s="690">
        <v>22.2</v>
      </c>
      <c r="DX29" s="722"/>
      <c r="DY29" s="722"/>
      <c r="DZ29" s="722"/>
      <c r="EA29" s="722"/>
      <c r="EB29" s="722"/>
      <c r="EC29" s="723"/>
    </row>
    <row r="30" spans="2:133" ht="11.25" customHeight="1">
      <c r="B30" s="682" t="s">
        <v>312</v>
      </c>
      <c r="C30" s="683"/>
      <c r="D30" s="683"/>
      <c r="E30" s="683"/>
      <c r="F30" s="683"/>
      <c r="G30" s="683"/>
      <c r="H30" s="683"/>
      <c r="I30" s="683"/>
      <c r="J30" s="683"/>
      <c r="K30" s="683"/>
      <c r="L30" s="683"/>
      <c r="M30" s="683"/>
      <c r="N30" s="683"/>
      <c r="O30" s="683"/>
      <c r="P30" s="683"/>
      <c r="Q30" s="684"/>
      <c r="R30" s="685">
        <v>24017</v>
      </c>
      <c r="S30" s="686"/>
      <c r="T30" s="686"/>
      <c r="U30" s="686"/>
      <c r="V30" s="686"/>
      <c r="W30" s="686"/>
      <c r="X30" s="686"/>
      <c r="Y30" s="687"/>
      <c r="Z30" s="688">
        <v>0.2</v>
      </c>
      <c r="AA30" s="688"/>
      <c r="AB30" s="688"/>
      <c r="AC30" s="688"/>
      <c r="AD30" s="689" t="s">
        <v>232</v>
      </c>
      <c r="AE30" s="689"/>
      <c r="AF30" s="689"/>
      <c r="AG30" s="689"/>
      <c r="AH30" s="689"/>
      <c r="AI30" s="689"/>
      <c r="AJ30" s="689"/>
      <c r="AK30" s="689"/>
      <c r="AL30" s="690" t="s">
        <v>232</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313</v>
      </c>
      <c r="BH30" s="729"/>
      <c r="BI30" s="729"/>
      <c r="BJ30" s="729"/>
      <c r="BK30" s="729"/>
      <c r="BL30" s="729"/>
      <c r="BM30" s="729"/>
      <c r="BN30" s="729"/>
      <c r="BO30" s="729"/>
      <c r="BP30" s="729"/>
      <c r="BQ30" s="730"/>
      <c r="BR30" s="664" t="s">
        <v>314</v>
      </c>
      <c r="BS30" s="729"/>
      <c r="BT30" s="729"/>
      <c r="BU30" s="729"/>
      <c r="BV30" s="729"/>
      <c r="BW30" s="729"/>
      <c r="BX30" s="729"/>
      <c r="BY30" s="729"/>
      <c r="BZ30" s="729"/>
      <c r="CA30" s="729"/>
      <c r="CB30" s="730"/>
      <c r="CD30" s="733"/>
      <c r="CE30" s="734"/>
      <c r="CF30" s="700" t="s">
        <v>315</v>
      </c>
      <c r="CG30" s="701"/>
      <c r="CH30" s="701"/>
      <c r="CI30" s="701"/>
      <c r="CJ30" s="701"/>
      <c r="CK30" s="701"/>
      <c r="CL30" s="701"/>
      <c r="CM30" s="701"/>
      <c r="CN30" s="701"/>
      <c r="CO30" s="701"/>
      <c r="CP30" s="701"/>
      <c r="CQ30" s="702"/>
      <c r="CR30" s="685">
        <v>1129138</v>
      </c>
      <c r="CS30" s="686"/>
      <c r="CT30" s="686"/>
      <c r="CU30" s="686"/>
      <c r="CV30" s="686"/>
      <c r="CW30" s="686"/>
      <c r="CX30" s="686"/>
      <c r="CY30" s="687"/>
      <c r="CZ30" s="690">
        <v>12.3</v>
      </c>
      <c r="DA30" s="722"/>
      <c r="DB30" s="722"/>
      <c r="DC30" s="724"/>
      <c r="DD30" s="694">
        <v>1082982</v>
      </c>
      <c r="DE30" s="686"/>
      <c r="DF30" s="686"/>
      <c r="DG30" s="686"/>
      <c r="DH30" s="686"/>
      <c r="DI30" s="686"/>
      <c r="DJ30" s="686"/>
      <c r="DK30" s="687"/>
      <c r="DL30" s="694">
        <v>1082982</v>
      </c>
      <c r="DM30" s="686"/>
      <c r="DN30" s="686"/>
      <c r="DO30" s="686"/>
      <c r="DP30" s="686"/>
      <c r="DQ30" s="686"/>
      <c r="DR30" s="686"/>
      <c r="DS30" s="686"/>
      <c r="DT30" s="686"/>
      <c r="DU30" s="686"/>
      <c r="DV30" s="687"/>
      <c r="DW30" s="690">
        <v>21.3</v>
      </c>
      <c r="DX30" s="722"/>
      <c r="DY30" s="722"/>
      <c r="DZ30" s="722"/>
      <c r="EA30" s="722"/>
      <c r="EB30" s="722"/>
      <c r="EC30" s="723"/>
    </row>
    <row r="31" spans="2:133" ht="11.25" customHeight="1">
      <c r="B31" s="682" t="s">
        <v>316</v>
      </c>
      <c r="C31" s="683"/>
      <c r="D31" s="683"/>
      <c r="E31" s="683"/>
      <c r="F31" s="683"/>
      <c r="G31" s="683"/>
      <c r="H31" s="683"/>
      <c r="I31" s="683"/>
      <c r="J31" s="683"/>
      <c r="K31" s="683"/>
      <c r="L31" s="683"/>
      <c r="M31" s="683"/>
      <c r="N31" s="683"/>
      <c r="O31" s="683"/>
      <c r="P31" s="683"/>
      <c r="Q31" s="684"/>
      <c r="R31" s="685">
        <v>2580881</v>
      </c>
      <c r="S31" s="686"/>
      <c r="T31" s="686"/>
      <c r="U31" s="686"/>
      <c r="V31" s="686"/>
      <c r="W31" s="686"/>
      <c r="X31" s="686"/>
      <c r="Y31" s="687"/>
      <c r="Z31" s="688">
        <v>26.8</v>
      </c>
      <c r="AA31" s="688"/>
      <c r="AB31" s="688"/>
      <c r="AC31" s="688"/>
      <c r="AD31" s="689" t="s">
        <v>232</v>
      </c>
      <c r="AE31" s="689"/>
      <c r="AF31" s="689"/>
      <c r="AG31" s="689"/>
      <c r="AH31" s="689"/>
      <c r="AI31" s="689"/>
      <c r="AJ31" s="689"/>
      <c r="AK31" s="689"/>
      <c r="AL31" s="690" t="s">
        <v>182</v>
      </c>
      <c r="AM31" s="691"/>
      <c r="AN31" s="691"/>
      <c r="AO31" s="692"/>
      <c r="AP31" s="742" t="s">
        <v>317</v>
      </c>
      <c r="AQ31" s="743"/>
      <c r="AR31" s="743"/>
      <c r="AS31" s="743"/>
      <c r="AT31" s="748" t="s">
        <v>318</v>
      </c>
      <c r="AU31" s="231"/>
      <c r="AV31" s="231"/>
      <c r="AW31" s="231"/>
      <c r="AX31" s="671" t="s">
        <v>190</v>
      </c>
      <c r="AY31" s="672"/>
      <c r="AZ31" s="672"/>
      <c r="BA31" s="672"/>
      <c r="BB31" s="672"/>
      <c r="BC31" s="672"/>
      <c r="BD31" s="672"/>
      <c r="BE31" s="672"/>
      <c r="BF31" s="673"/>
      <c r="BG31" s="741">
        <v>99.2</v>
      </c>
      <c r="BH31" s="737"/>
      <c r="BI31" s="737"/>
      <c r="BJ31" s="737"/>
      <c r="BK31" s="737"/>
      <c r="BL31" s="737"/>
      <c r="BM31" s="680">
        <v>97.6</v>
      </c>
      <c r="BN31" s="737"/>
      <c r="BO31" s="737"/>
      <c r="BP31" s="737"/>
      <c r="BQ31" s="738"/>
      <c r="BR31" s="741">
        <v>99.1</v>
      </c>
      <c r="BS31" s="737"/>
      <c r="BT31" s="737"/>
      <c r="BU31" s="737"/>
      <c r="BV31" s="737"/>
      <c r="BW31" s="737"/>
      <c r="BX31" s="680">
        <v>97.4</v>
      </c>
      <c r="BY31" s="737"/>
      <c r="BZ31" s="737"/>
      <c r="CA31" s="737"/>
      <c r="CB31" s="738"/>
      <c r="CD31" s="733"/>
      <c r="CE31" s="734"/>
      <c r="CF31" s="700" t="s">
        <v>319</v>
      </c>
      <c r="CG31" s="701"/>
      <c r="CH31" s="701"/>
      <c r="CI31" s="701"/>
      <c r="CJ31" s="701"/>
      <c r="CK31" s="701"/>
      <c r="CL31" s="701"/>
      <c r="CM31" s="701"/>
      <c r="CN31" s="701"/>
      <c r="CO31" s="701"/>
      <c r="CP31" s="701"/>
      <c r="CQ31" s="702"/>
      <c r="CR31" s="685">
        <v>48189</v>
      </c>
      <c r="CS31" s="710"/>
      <c r="CT31" s="710"/>
      <c r="CU31" s="710"/>
      <c r="CV31" s="710"/>
      <c r="CW31" s="710"/>
      <c r="CX31" s="710"/>
      <c r="CY31" s="711"/>
      <c r="CZ31" s="690">
        <v>0.5</v>
      </c>
      <c r="DA31" s="722"/>
      <c r="DB31" s="722"/>
      <c r="DC31" s="724"/>
      <c r="DD31" s="694">
        <v>48189</v>
      </c>
      <c r="DE31" s="710"/>
      <c r="DF31" s="710"/>
      <c r="DG31" s="710"/>
      <c r="DH31" s="710"/>
      <c r="DI31" s="710"/>
      <c r="DJ31" s="710"/>
      <c r="DK31" s="711"/>
      <c r="DL31" s="694">
        <v>48189</v>
      </c>
      <c r="DM31" s="710"/>
      <c r="DN31" s="710"/>
      <c r="DO31" s="710"/>
      <c r="DP31" s="710"/>
      <c r="DQ31" s="710"/>
      <c r="DR31" s="710"/>
      <c r="DS31" s="710"/>
      <c r="DT31" s="710"/>
      <c r="DU31" s="710"/>
      <c r="DV31" s="711"/>
      <c r="DW31" s="690">
        <v>0.9</v>
      </c>
      <c r="DX31" s="722"/>
      <c r="DY31" s="722"/>
      <c r="DZ31" s="722"/>
      <c r="EA31" s="722"/>
      <c r="EB31" s="722"/>
      <c r="EC31" s="723"/>
    </row>
    <row r="32" spans="2:133" ht="11.25" customHeight="1">
      <c r="B32" s="752" t="s">
        <v>320</v>
      </c>
      <c r="C32" s="753"/>
      <c r="D32" s="753"/>
      <c r="E32" s="753"/>
      <c r="F32" s="753"/>
      <c r="G32" s="753"/>
      <c r="H32" s="753"/>
      <c r="I32" s="753"/>
      <c r="J32" s="753"/>
      <c r="K32" s="753"/>
      <c r="L32" s="753"/>
      <c r="M32" s="753"/>
      <c r="N32" s="753"/>
      <c r="O32" s="753"/>
      <c r="P32" s="753"/>
      <c r="Q32" s="754"/>
      <c r="R32" s="685" t="s">
        <v>232</v>
      </c>
      <c r="S32" s="686"/>
      <c r="T32" s="686"/>
      <c r="U32" s="686"/>
      <c r="V32" s="686"/>
      <c r="W32" s="686"/>
      <c r="X32" s="686"/>
      <c r="Y32" s="687"/>
      <c r="Z32" s="688" t="s">
        <v>241</v>
      </c>
      <c r="AA32" s="688"/>
      <c r="AB32" s="688"/>
      <c r="AC32" s="688"/>
      <c r="AD32" s="689" t="s">
        <v>182</v>
      </c>
      <c r="AE32" s="689"/>
      <c r="AF32" s="689"/>
      <c r="AG32" s="689"/>
      <c r="AH32" s="689"/>
      <c r="AI32" s="689"/>
      <c r="AJ32" s="689"/>
      <c r="AK32" s="689"/>
      <c r="AL32" s="690" t="s">
        <v>232</v>
      </c>
      <c r="AM32" s="691"/>
      <c r="AN32" s="691"/>
      <c r="AO32" s="692"/>
      <c r="AP32" s="744"/>
      <c r="AQ32" s="745"/>
      <c r="AR32" s="745"/>
      <c r="AS32" s="745"/>
      <c r="AT32" s="749"/>
      <c r="AU32" s="230" t="s">
        <v>321</v>
      </c>
      <c r="AV32" s="230"/>
      <c r="AW32" s="230"/>
      <c r="AX32" s="682" t="s">
        <v>322</v>
      </c>
      <c r="AY32" s="683"/>
      <c r="AZ32" s="683"/>
      <c r="BA32" s="683"/>
      <c r="BB32" s="683"/>
      <c r="BC32" s="683"/>
      <c r="BD32" s="683"/>
      <c r="BE32" s="683"/>
      <c r="BF32" s="684"/>
      <c r="BG32" s="751">
        <v>99.2</v>
      </c>
      <c r="BH32" s="710"/>
      <c r="BI32" s="710"/>
      <c r="BJ32" s="710"/>
      <c r="BK32" s="710"/>
      <c r="BL32" s="710"/>
      <c r="BM32" s="691">
        <v>98</v>
      </c>
      <c r="BN32" s="739"/>
      <c r="BO32" s="739"/>
      <c r="BP32" s="739"/>
      <c r="BQ32" s="740"/>
      <c r="BR32" s="751">
        <v>99.1</v>
      </c>
      <c r="BS32" s="710"/>
      <c r="BT32" s="710"/>
      <c r="BU32" s="710"/>
      <c r="BV32" s="710"/>
      <c r="BW32" s="710"/>
      <c r="BX32" s="691">
        <v>97.9</v>
      </c>
      <c r="BY32" s="739"/>
      <c r="BZ32" s="739"/>
      <c r="CA32" s="739"/>
      <c r="CB32" s="740"/>
      <c r="CD32" s="735"/>
      <c r="CE32" s="736"/>
      <c r="CF32" s="700" t="s">
        <v>323</v>
      </c>
      <c r="CG32" s="701"/>
      <c r="CH32" s="701"/>
      <c r="CI32" s="701"/>
      <c r="CJ32" s="701"/>
      <c r="CK32" s="701"/>
      <c r="CL32" s="701"/>
      <c r="CM32" s="701"/>
      <c r="CN32" s="701"/>
      <c r="CO32" s="701"/>
      <c r="CP32" s="701"/>
      <c r="CQ32" s="702"/>
      <c r="CR32" s="685">
        <v>70</v>
      </c>
      <c r="CS32" s="686"/>
      <c r="CT32" s="686"/>
      <c r="CU32" s="686"/>
      <c r="CV32" s="686"/>
      <c r="CW32" s="686"/>
      <c r="CX32" s="686"/>
      <c r="CY32" s="687"/>
      <c r="CZ32" s="690">
        <v>0</v>
      </c>
      <c r="DA32" s="722"/>
      <c r="DB32" s="722"/>
      <c r="DC32" s="724"/>
      <c r="DD32" s="694">
        <v>70</v>
      </c>
      <c r="DE32" s="686"/>
      <c r="DF32" s="686"/>
      <c r="DG32" s="686"/>
      <c r="DH32" s="686"/>
      <c r="DI32" s="686"/>
      <c r="DJ32" s="686"/>
      <c r="DK32" s="687"/>
      <c r="DL32" s="694">
        <v>70</v>
      </c>
      <c r="DM32" s="686"/>
      <c r="DN32" s="686"/>
      <c r="DO32" s="686"/>
      <c r="DP32" s="686"/>
      <c r="DQ32" s="686"/>
      <c r="DR32" s="686"/>
      <c r="DS32" s="686"/>
      <c r="DT32" s="686"/>
      <c r="DU32" s="686"/>
      <c r="DV32" s="687"/>
      <c r="DW32" s="690">
        <v>0</v>
      </c>
      <c r="DX32" s="722"/>
      <c r="DY32" s="722"/>
      <c r="DZ32" s="722"/>
      <c r="EA32" s="722"/>
      <c r="EB32" s="722"/>
      <c r="EC32" s="723"/>
    </row>
    <row r="33" spans="2:133" ht="11.25" customHeight="1">
      <c r="B33" s="682" t="s">
        <v>324</v>
      </c>
      <c r="C33" s="683"/>
      <c r="D33" s="683"/>
      <c r="E33" s="683"/>
      <c r="F33" s="683"/>
      <c r="G33" s="683"/>
      <c r="H33" s="683"/>
      <c r="I33" s="683"/>
      <c r="J33" s="683"/>
      <c r="K33" s="683"/>
      <c r="L33" s="683"/>
      <c r="M33" s="683"/>
      <c r="N33" s="683"/>
      <c r="O33" s="683"/>
      <c r="P33" s="683"/>
      <c r="Q33" s="684"/>
      <c r="R33" s="685">
        <v>683813</v>
      </c>
      <c r="S33" s="686"/>
      <c r="T33" s="686"/>
      <c r="U33" s="686"/>
      <c r="V33" s="686"/>
      <c r="W33" s="686"/>
      <c r="X33" s="686"/>
      <c r="Y33" s="687"/>
      <c r="Z33" s="688">
        <v>7.1</v>
      </c>
      <c r="AA33" s="688"/>
      <c r="AB33" s="688"/>
      <c r="AC33" s="688"/>
      <c r="AD33" s="689" t="s">
        <v>232</v>
      </c>
      <c r="AE33" s="689"/>
      <c r="AF33" s="689"/>
      <c r="AG33" s="689"/>
      <c r="AH33" s="689"/>
      <c r="AI33" s="689"/>
      <c r="AJ33" s="689"/>
      <c r="AK33" s="689"/>
      <c r="AL33" s="690" t="s">
        <v>139</v>
      </c>
      <c r="AM33" s="691"/>
      <c r="AN33" s="691"/>
      <c r="AO33" s="692"/>
      <c r="AP33" s="746"/>
      <c r="AQ33" s="747"/>
      <c r="AR33" s="747"/>
      <c r="AS33" s="747"/>
      <c r="AT33" s="750"/>
      <c r="AU33" s="232"/>
      <c r="AV33" s="232"/>
      <c r="AW33" s="232"/>
      <c r="AX33" s="726" t="s">
        <v>325</v>
      </c>
      <c r="AY33" s="727"/>
      <c r="AZ33" s="727"/>
      <c r="BA33" s="727"/>
      <c r="BB33" s="727"/>
      <c r="BC33" s="727"/>
      <c r="BD33" s="727"/>
      <c r="BE33" s="727"/>
      <c r="BF33" s="728"/>
      <c r="BG33" s="755">
        <v>99</v>
      </c>
      <c r="BH33" s="756"/>
      <c r="BI33" s="756"/>
      <c r="BJ33" s="756"/>
      <c r="BK33" s="756"/>
      <c r="BL33" s="756"/>
      <c r="BM33" s="757">
        <v>96.7</v>
      </c>
      <c r="BN33" s="756"/>
      <c r="BO33" s="756"/>
      <c r="BP33" s="756"/>
      <c r="BQ33" s="758"/>
      <c r="BR33" s="755">
        <v>98.9</v>
      </c>
      <c r="BS33" s="756"/>
      <c r="BT33" s="756"/>
      <c r="BU33" s="756"/>
      <c r="BV33" s="756"/>
      <c r="BW33" s="756"/>
      <c r="BX33" s="757">
        <v>96.4</v>
      </c>
      <c r="BY33" s="756"/>
      <c r="BZ33" s="756"/>
      <c r="CA33" s="756"/>
      <c r="CB33" s="758"/>
      <c r="CD33" s="700" t="s">
        <v>326</v>
      </c>
      <c r="CE33" s="701"/>
      <c r="CF33" s="701"/>
      <c r="CG33" s="701"/>
      <c r="CH33" s="701"/>
      <c r="CI33" s="701"/>
      <c r="CJ33" s="701"/>
      <c r="CK33" s="701"/>
      <c r="CL33" s="701"/>
      <c r="CM33" s="701"/>
      <c r="CN33" s="701"/>
      <c r="CO33" s="701"/>
      <c r="CP33" s="701"/>
      <c r="CQ33" s="702"/>
      <c r="CR33" s="685">
        <v>5264761</v>
      </c>
      <c r="CS33" s="710"/>
      <c r="CT33" s="710"/>
      <c r="CU33" s="710"/>
      <c r="CV33" s="710"/>
      <c r="CW33" s="710"/>
      <c r="CX33" s="710"/>
      <c r="CY33" s="711"/>
      <c r="CZ33" s="690">
        <v>57.5</v>
      </c>
      <c r="DA33" s="722"/>
      <c r="DB33" s="722"/>
      <c r="DC33" s="724"/>
      <c r="DD33" s="694">
        <v>2772143</v>
      </c>
      <c r="DE33" s="710"/>
      <c r="DF33" s="710"/>
      <c r="DG33" s="710"/>
      <c r="DH33" s="710"/>
      <c r="DI33" s="710"/>
      <c r="DJ33" s="710"/>
      <c r="DK33" s="711"/>
      <c r="DL33" s="694">
        <v>1781713</v>
      </c>
      <c r="DM33" s="710"/>
      <c r="DN33" s="710"/>
      <c r="DO33" s="710"/>
      <c r="DP33" s="710"/>
      <c r="DQ33" s="710"/>
      <c r="DR33" s="710"/>
      <c r="DS33" s="710"/>
      <c r="DT33" s="710"/>
      <c r="DU33" s="710"/>
      <c r="DV33" s="711"/>
      <c r="DW33" s="690">
        <v>35</v>
      </c>
      <c r="DX33" s="722"/>
      <c r="DY33" s="722"/>
      <c r="DZ33" s="722"/>
      <c r="EA33" s="722"/>
      <c r="EB33" s="722"/>
      <c r="EC33" s="723"/>
    </row>
    <row r="34" spans="2:133" ht="11.25" customHeight="1">
      <c r="B34" s="682" t="s">
        <v>327</v>
      </c>
      <c r="C34" s="683"/>
      <c r="D34" s="683"/>
      <c r="E34" s="683"/>
      <c r="F34" s="683"/>
      <c r="G34" s="683"/>
      <c r="H34" s="683"/>
      <c r="I34" s="683"/>
      <c r="J34" s="683"/>
      <c r="K34" s="683"/>
      <c r="L34" s="683"/>
      <c r="M34" s="683"/>
      <c r="N34" s="683"/>
      <c r="O34" s="683"/>
      <c r="P34" s="683"/>
      <c r="Q34" s="684"/>
      <c r="R34" s="685">
        <v>19787</v>
      </c>
      <c r="S34" s="686"/>
      <c r="T34" s="686"/>
      <c r="U34" s="686"/>
      <c r="V34" s="686"/>
      <c r="W34" s="686"/>
      <c r="X34" s="686"/>
      <c r="Y34" s="687"/>
      <c r="Z34" s="688">
        <v>0.2</v>
      </c>
      <c r="AA34" s="688"/>
      <c r="AB34" s="688"/>
      <c r="AC34" s="688"/>
      <c r="AD34" s="689">
        <v>6801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328</v>
      </c>
      <c r="CE34" s="701"/>
      <c r="CF34" s="701"/>
      <c r="CG34" s="701"/>
      <c r="CH34" s="701"/>
      <c r="CI34" s="701"/>
      <c r="CJ34" s="701"/>
      <c r="CK34" s="701"/>
      <c r="CL34" s="701"/>
      <c r="CM34" s="701"/>
      <c r="CN34" s="701"/>
      <c r="CO34" s="701"/>
      <c r="CP34" s="701"/>
      <c r="CQ34" s="702"/>
      <c r="CR34" s="685">
        <v>1121106</v>
      </c>
      <c r="CS34" s="686"/>
      <c r="CT34" s="686"/>
      <c r="CU34" s="686"/>
      <c r="CV34" s="686"/>
      <c r="CW34" s="686"/>
      <c r="CX34" s="686"/>
      <c r="CY34" s="687"/>
      <c r="CZ34" s="690">
        <v>12.2</v>
      </c>
      <c r="DA34" s="722"/>
      <c r="DB34" s="722"/>
      <c r="DC34" s="724"/>
      <c r="DD34" s="694">
        <v>810895</v>
      </c>
      <c r="DE34" s="686"/>
      <c r="DF34" s="686"/>
      <c r="DG34" s="686"/>
      <c r="DH34" s="686"/>
      <c r="DI34" s="686"/>
      <c r="DJ34" s="686"/>
      <c r="DK34" s="687"/>
      <c r="DL34" s="694">
        <v>572980</v>
      </c>
      <c r="DM34" s="686"/>
      <c r="DN34" s="686"/>
      <c r="DO34" s="686"/>
      <c r="DP34" s="686"/>
      <c r="DQ34" s="686"/>
      <c r="DR34" s="686"/>
      <c r="DS34" s="686"/>
      <c r="DT34" s="686"/>
      <c r="DU34" s="686"/>
      <c r="DV34" s="687"/>
      <c r="DW34" s="690">
        <v>11.3</v>
      </c>
      <c r="DX34" s="722"/>
      <c r="DY34" s="722"/>
      <c r="DZ34" s="722"/>
      <c r="EA34" s="722"/>
      <c r="EB34" s="722"/>
      <c r="EC34" s="723"/>
    </row>
    <row r="35" spans="2:133" ht="11.25" customHeight="1">
      <c r="B35" s="682" t="s">
        <v>329</v>
      </c>
      <c r="C35" s="683"/>
      <c r="D35" s="683"/>
      <c r="E35" s="683"/>
      <c r="F35" s="683"/>
      <c r="G35" s="683"/>
      <c r="H35" s="683"/>
      <c r="I35" s="683"/>
      <c r="J35" s="683"/>
      <c r="K35" s="683"/>
      <c r="L35" s="683"/>
      <c r="M35" s="683"/>
      <c r="N35" s="683"/>
      <c r="O35" s="683"/>
      <c r="P35" s="683"/>
      <c r="Q35" s="684"/>
      <c r="R35" s="685">
        <v>50913</v>
      </c>
      <c r="S35" s="686"/>
      <c r="T35" s="686"/>
      <c r="U35" s="686"/>
      <c r="V35" s="686"/>
      <c r="W35" s="686"/>
      <c r="X35" s="686"/>
      <c r="Y35" s="687"/>
      <c r="Z35" s="688">
        <v>0.5</v>
      </c>
      <c r="AA35" s="688"/>
      <c r="AB35" s="688"/>
      <c r="AC35" s="688"/>
      <c r="AD35" s="689" t="s">
        <v>182</v>
      </c>
      <c r="AE35" s="689"/>
      <c r="AF35" s="689"/>
      <c r="AG35" s="689"/>
      <c r="AH35" s="689"/>
      <c r="AI35" s="689"/>
      <c r="AJ35" s="689"/>
      <c r="AK35" s="689"/>
      <c r="AL35" s="690" t="s">
        <v>139</v>
      </c>
      <c r="AM35" s="691"/>
      <c r="AN35" s="691"/>
      <c r="AO35" s="692"/>
      <c r="AP35" s="235"/>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194022</v>
      </c>
      <c r="CS35" s="710"/>
      <c r="CT35" s="710"/>
      <c r="CU35" s="710"/>
      <c r="CV35" s="710"/>
      <c r="CW35" s="710"/>
      <c r="CX35" s="710"/>
      <c r="CY35" s="711"/>
      <c r="CZ35" s="690">
        <v>2.1</v>
      </c>
      <c r="DA35" s="722"/>
      <c r="DB35" s="722"/>
      <c r="DC35" s="724"/>
      <c r="DD35" s="694">
        <v>143836</v>
      </c>
      <c r="DE35" s="710"/>
      <c r="DF35" s="710"/>
      <c r="DG35" s="710"/>
      <c r="DH35" s="710"/>
      <c r="DI35" s="710"/>
      <c r="DJ35" s="710"/>
      <c r="DK35" s="711"/>
      <c r="DL35" s="694">
        <v>33279</v>
      </c>
      <c r="DM35" s="710"/>
      <c r="DN35" s="710"/>
      <c r="DO35" s="710"/>
      <c r="DP35" s="710"/>
      <c r="DQ35" s="710"/>
      <c r="DR35" s="710"/>
      <c r="DS35" s="710"/>
      <c r="DT35" s="710"/>
      <c r="DU35" s="710"/>
      <c r="DV35" s="711"/>
      <c r="DW35" s="690">
        <v>0.7</v>
      </c>
      <c r="DX35" s="722"/>
      <c r="DY35" s="722"/>
      <c r="DZ35" s="722"/>
      <c r="EA35" s="722"/>
      <c r="EB35" s="722"/>
      <c r="EC35" s="723"/>
    </row>
    <row r="36" spans="2:133" ht="11.25" customHeight="1">
      <c r="B36" s="682" t="s">
        <v>333</v>
      </c>
      <c r="C36" s="683"/>
      <c r="D36" s="683"/>
      <c r="E36" s="683"/>
      <c r="F36" s="683"/>
      <c r="G36" s="683"/>
      <c r="H36" s="683"/>
      <c r="I36" s="683"/>
      <c r="J36" s="683"/>
      <c r="K36" s="683"/>
      <c r="L36" s="683"/>
      <c r="M36" s="683"/>
      <c r="N36" s="683"/>
      <c r="O36" s="683"/>
      <c r="P36" s="683"/>
      <c r="Q36" s="684"/>
      <c r="R36" s="685">
        <v>35595</v>
      </c>
      <c r="S36" s="686"/>
      <c r="T36" s="686"/>
      <c r="U36" s="686"/>
      <c r="V36" s="686"/>
      <c r="W36" s="686"/>
      <c r="X36" s="686"/>
      <c r="Y36" s="687"/>
      <c r="Z36" s="688">
        <v>0.4</v>
      </c>
      <c r="AA36" s="688"/>
      <c r="AB36" s="688"/>
      <c r="AC36" s="688"/>
      <c r="AD36" s="689" t="s">
        <v>232</v>
      </c>
      <c r="AE36" s="689"/>
      <c r="AF36" s="689"/>
      <c r="AG36" s="689"/>
      <c r="AH36" s="689"/>
      <c r="AI36" s="689"/>
      <c r="AJ36" s="689"/>
      <c r="AK36" s="689"/>
      <c r="AL36" s="690" t="s">
        <v>232</v>
      </c>
      <c r="AM36" s="691"/>
      <c r="AN36" s="691"/>
      <c r="AO36" s="692"/>
      <c r="AP36" s="235"/>
      <c r="AQ36" s="759" t="s">
        <v>334</v>
      </c>
      <c r="AR36" s="760"/>
      <c r="AS36" s="760"/>
      <c r="AT36" s="760"/>
      <c r="AU36" s="760"/>
      <c r="AV36" s="760"/>
      <c r="AW36" s="760"/>
      <c r="AX36" s="760"/>
      <c r="AY36" s="761"/>
      <c r="AZ36" s="674">
        <v>949144</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77058</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2720994</v>
      </c>
      <c r="CS36" s="686"/>
      <c r="CT36" s="686"/>
      <c r="CU36" s="686"/>
      <c r="CV36" s="686"/>
      <c r="CW36" s="686"/>
      <c r="CX36" s="686"/>
      <c r="CY36" s="687"/>
      <c r="CZ36" s="690">
        <v>29.7</v>
      </c>
      <c r="DA36" s="722"/>
      <c r="DB36" s="722"/>
      <c r="DC36" s="724"/>
      <c r="DD36" s="694">
        <v>801630</v>
      </c>
      <c r="DE36" s="686"/>
      <c r="DF36" s="686"/>
      <c r="DG36" s="686"/>
      <c r="DH36" s="686"/>
      <c r="DI36" s="686"/>
      <c r="DJ36" s="686"/>
      <c r="DK36" s="687"/>
      <c r="DL36" s="694">
        <v>535887</v>
      </c>
      <c r="DM36" s="686"/>
      <c r="DN36" s="686"/>
      <c r="DO36" s="686"/>
      <c r="DP36" s="686"/>
      <c r="DQ36" s="686"/>
      <c r="DR36" s="686"/>
      <c r="DS36" s="686"/>
      <c r="DT36" s="686"/>
      <c r="DU36" s="686"/>
      <c r="DV36" s="687"/>
      <c r="DW36" s="690">
        <v>10.5</v>
      </c>
      <c r="DX36" s="722"/>
      <c r="DY36" s="722"/>
      <c r="DZ36" s="722"/>
      <c r="EA36" s="722"/>
      <c r="EB36" s="722"/>
      <c r="EC36" s="723"/>
    </row>
    <row r="37" spans="2:133" ht="11.25" customHeight="1">
      <c r="B37" s="682" t="s">
        <v>337</v>
      </c>
      <c r="C37" s="683"/>
      <c r="D37" s="683"/>
      <c r="E37" s="683"/>
      <c r="F37" s="683"/>
      <c r="G37" s="683"/>
      <c r="H37" s="683"/>
      <c r="I37" s="683"/>
      <c r="J37" s="683"/>
      <c r="K37" s="683"/>
      <c r="L37" s="683"/>
      <c r="M37" s="683"/>
      <c r="N37" s="683"/>
      <c r="O37" s="683"/>
      <c r="P37" s="683"/>
      <c r="Q37" s="684"/>
      <c r="R37" s="685">
        <v>286271</v>
      </c>
      <c r="S37" s="686"/>
      <c r="T37" s="686"/>
      <c r="U37" s="686"/>
      <c r="V37" s="686"/>
      <c r="W37" s="686"/>
      <c r="X37" s="686"/>
      <c r="Y37" s="687"/>
      <c r="Z37" s="688">
        <v>3</v>
      </c>
      <c r="AA37" s="688"/>
      <c r="AB37" s="688"/>
      <c r="AC37" s="688"/>
      <c r="AD37" s="689" t="s">
        <v>182</v>
      </c>
      <c r="AE37" s="689"/>
      <c r="AF37" s="689"/>
      <c r="AG37" s="689"/>
      <c r="AH37" s="689"/>
      <c r="AI37" s="689"/>
      <c r="AJ37" s="689"/>
      <c r="AK37" s="689"/>
      <c r="AL37" s="690" t="s">
        <v>232</v>
      </c>
      <c r="AM37" s="691"/>
      <c r="AN37" s="691"/>
      <c r="AO37" s="692"/>
      <c r="AQ37" s="763" t="s">
        <v>338</v>
      </c>
      <c r="AR37" s="764"/>
      <c r="AS37" s="764"/>
      <c r="AT37" s="764"/>
      <c r="AU37" s="764"/>
      <c r="AV37" s="764"/>
      <c r="AW37" s="764"/>
      <c r="AX37" s="764"/>
      <c r="AY37" s="765"/>
      <c r="AZ37" s="685">
        <v>136435</v>
      </c>
      <c r="BA37" s="686"/>
      <c r="BB37" s="686"/>
      <c r="BC37" s="686"/>
      <c r="BD37" s="710"/>
      <c r="BE37" s="710"/>
      <c r="BF37" s="740"/>
      <c r="BG37" s="700" t="s">
        <v>339</v>
      </c>
      <c r="BH37" s="701"/>
      <c r="BI37" s="701"/>
      <c r="BJ37" s="701"/>
      <c r="BK37" s="701"/>
      <c r="BL37" s="701"/>
      <c r="BM37" s="701"/>
      <c r="BN37" s="701"/>
      <c r="BO37" s="701"/>
      <c r="BP37" s="701"/>
      <c r="BQ37" s="701"/>
      <c r="BR37" s="701"/>
      <c r="BS37" s="701"/>
      <c r="BT37" s="701"/>
      <c r="BU37" s="702"/>
      <c r="BV37" s="685">
        <v>53977</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395859</v>
      </c>
      <c r="CS37" s="710"/>
      <c r="CT37" s="710"/>
      <c r="CU37" s="710"/>
      <c r="CV37" s="710"/>
      <c r="CW37" s="710"/>
      <c r="CX37" s="710"/>
      <c r="CY37" s="711"/>
      <c r="CZ37" s="690">
        <v>4.3</v>
      </c>
      <c r="DA37" s="722"/>
      <c r="DB37" s="722"/>
      <c r="DC37" s="724"/>
      <c r="DD37" s="694">
        <v>366459</v>
      </c>
      <c r="DE37" s="710"/>
      <c r="DF37" s="710"/>
      <c r="DG37" s="710"/>
      <c r="DH37" s="710"/>
      <c r="DI37" s="710"/>
      <c r="DJ37" s="710"/>
      <c r="DK37" s="711"/>
      <c r="DL37" s="694">
        <v>343534</v>
      </c>
      <c r="DM37" s="710"/>
      <c r="DN37" s="710"/>
      <c r="DO37" s="710"/>
      <c r="DP37" s="710"/>
      <c r="DQ37" s="710"/>
      <c r="DR37" s="710"/>
      <c r="DS37" s="710"/>
      <c r="DT37" s="710"/>
      <c r="DU37" s="710"/>
      <c r="DV37" s="711"/>
      <c r="DW37" s="690">
        <v>6.8</v>
      </c>
      <c r="DX37" s="722"/>
      <c r="DY37" s="722"/>
      <c r="DZ37" s="722"/>
      <c r="EA37" s="722"/>
      <c r="EB37" s="722"/>
      <c r="EC37" s="723"/>
    </row>
    <row r="38" spans="2:133" ht="11.25" customHeight="1">
      <c r="B38" s="682" t="s">
        <v>341</v>
      </c>
      <c r="C38" s="683"/>
      <c r="D38" s="683"/>
      <c r="E38" s="683"/>
      <c r="F38" s="683"/>
      <c r="G38" s="683"/>
      <c r="H38" s="683"/>
      <c r="I38" s="683"/>
      <c r="J38" s="683"/>
      <c r="K38" s="683"/>
      <c r="L38" s="683"/>
      <c r="M38" s="683"/>
      <c r="N38" s="683"/>
      <c r="O38" s="683"/>
      <c r="P38" s="683"/>
      <c r="Q38" s="684"/>
      <c r="R38" s="685">
        <v>206876</v>
      </c>
      <c r="S38" s="686"/>
      <c r="T38" s="686"/>
      <c r="U38" s="686"/>
      <c r="V38" s="686"/>
      <c r="W38" s="686"/>
      <c r="X38" s="686"/>
      <c r="Y38" s="687"/>
      <c r="Z38" s="688">
        <v>2.2000000000000002</v>
      </c>
      <c r="AA38" s="688"/>
      <c r="AB38" s="688"/>
      <c r="AC38" s="688"/>
      <c r="AD38" s="689">
        <v>442</v>
      </c>
      <c r="AE38" s="689"/>
      <c r="AF38" s="689"/>
      <c r="AG38" s="689"/>
      <c r="AH38" s="689"/>
      <c r="AI38" s="689"/>
      <c r="AJ38" s="689"/>
      <c r="AK38" s="689"/>
      <c r="AL38" s="690">
        <v>0</v>
      </c>
      <c r="AM38" s="691"/>
      <c r="AN38" s="691"/>
      <c r="AO38" s="692"/>
      <c r="AQ38" s="763" t="s">
        <v>342</v>
      </c>
      <c r="AR38" s="764"/>
      <c r="AS38" s="764"/>
      <c r="AT38" s="764"/>
      <c r="AU38" s="764"/>
      <c r="AV38" s="764"/>
      <c r="AW38" s="764"/>
      <c r="AX38" s="764"/>
      <c r="AY38" s="765"/>
      <c r="AZ38" s="685">
        <v>52364</v>
      </c>
      <c r="BA38" s="686"/>
      <c r="BB38" s="686"/>
      <c r="BC38" s="686"/>
      <c r="BD38" s="710"/>
      <c r="BE38" s="710"/>
      <c r="BF38" s="740"/>
      <c r="BG38" s="700" t="s">
        <v>343</v>
      </c>
      <c r="BH38" s="701"/>
      <c r="BI38" s="701"/>
      <c r="BJ38" s="701"/>
      <c r="BK38" s="701"/>
      <c r="BL38" s="701"/>
      <c r="BM38" s="701"/>
      <c r="BN38" s="701"/>
      <c r="BO38" s="701"/>
      <c r="BP38" s="701"/>
      <c r="BQ38" s="701"/>
      <c r="BR38" s="701"/>
      <c r="BS38" s="701"/>
      <c r="BT38" s="701"/>
      <c r="BU38" s="702"/>
      <c r="BV38" s="685">
        <v>2289</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896780</v>
      </c>
      <c r="CS38" s="686"/>
      <c r="CT38" s="686"/>
      <c r="CU38" s="686"/>
      <c r="CV38" s="686"/>
      <c r="CW38" s="686"/>
      <c r="CX38" s="686"/>
      <c r="CY38" s="687"/>
      <c r="CZ38" s="690">
        <v>9.8000000000000007</v>
      </c>
      <c r="DA38" s="722"/>
      <c r="DB38" s="722"/>
      <c r="DC38" s="724"/>
      <c r="DD38" s="694">
        <v>762167</v>
      </c>
      <c r="DE38" s="686"/>
      <c r="DF38" s="686"/>
      <c r="DG38" s="686"/>
      <c r="DH38" s="686"/>
      <c r="DI38" s="686"/>
      <c r="DJ38" s="686"/>
      <c r="DK38" s="687"/>
      <c r="DL38" s="694">
        <v>639567</v>
      </c>
      <c r="DM38" s="686"/>
      <c r="DN38" s="686"/>
      <c r="DO38" s="686"/>
      <c r="DP38" s="686"/>
      <c r="DQ38" s="686"/>
      <c r="DR38" s="686"/>
      <c r="DS38" s="686"/>
      <c r="DT38" s="686"/>
      <c r="DU38" s="686"/>
      <c r="DV38" s="687"/>
      <c r="DW38" s="690">
        <v>12.6</v>
      </c>
      <c r="DX38" s="722"/>
      <c r="DY38" s="722"/>
      <c r="DZ38" s="722"/>
      <c r="EA38" s="722"/>
      <c r="EB38" s="722"/>
      <c r="EC38" s="723"/>
    </row>
    <row r="39" spans="2:133" ht="11.25" customHeight="1">
      <c r="B39" s="682" t="s">
        <v>345</v>
      </c>
      <c r="C39" s="683"/>
      <c r="D39" s="683"/>
      <c r="E39" s="683"/>
      <c r="F39" s="683"/>
      <c r="G39" s="683"/>
      <c r="H39" s="683"/>
      <c r="I39" s="683"/>
      <c r="J39" s="683"/>
      <c r="K39" s="683"/>
      <c r="L39" s="683"/>
      <c r="M39" s="683"/>
      <c r="N39" s="683"/>
      <c r="O39" s="683"/>
      <c r="P39" s="683"/>
      <c r="Q39" s="684"/>
      <c r="R39" s="685">
        <v>443278</v>
      </c>
      <c r="S39" s="686"/>
      <c r="T39" s="686"/>
      <c r="U39" s="686"/>
      <c r="V39" s="686"/>
      <c r="W39" s="686"/>
      <c r="X39" s="686"/>
      <c r="Y39" s="687"/>
      <c r="Z39" s="688">
        <v>4.5999999999999996</v>
      </c>
      <c r="AA39" s="688"/>
      <c r="AB39" s="688"/>
      <c r="AC39" s="688"/>
      <c r="AD39" s="689" t="s">
        <v>139</v>
      </c>
      <c r="AE39" s="689"/>
      <c r="AF39" s="689"/>
      <c r="AG39" s="689"/>
      <c r="AH39" s="689"/>
      <c r="AI39" s="689"/>
      <c r="AJ39" s="689"/>
      <c r="AK39" s="689"/>
      <c r="AL39" s="690" t="s">
        <v>232</v>
      </c>
      <c r="AM39" s="691"/>
      <c r="AN39" s="691"/>
      <c r="AO39" s="692"/>
      <c r="AQ39" s="763" t="s">
        <v>346</v>
      </c>
      <c r="AR39" s="764"/>
      <c r="AS39" s="764"/>
      <c r="AT39" s="764"/>
      <c r="AU39" s="764"/>
      <c r="AV39" s="764"/>
      <c r="AW39" s="764"/>
      <c r="AX39" s="764"/>
      <c r="AY39" s="765"/>
      <c r="AZ39" s="685" t="s">
        <v>182</v>
      </c>
      <c r="BA39" s="686"/>
      <c r="BB39" s="686"/>
      <c r="BC39" s="686"/>
      <c r="BD39" s="710"/>
      <c r="BE39" s="710"/>
      <c r="BF39" s="740"/>
      <c r="BG39" s="700" t="s">
        <v>347</v>
      </c>
      <c r="BH39" s="701"/>
      <c r="BI39" s="701"/>
      <c r="BJ39" s="701"/>
      <c r="BK39" s="701"/>
      <c r="BL39" s="701"/>
      <c r="BM39" s="701"/>
      <c r="BN39" s="701"/>
      <c r="BO39" s="701"/>
      <c r="BP39" s="701"/>
      <c r="BQ39" s="701"/>
      <c r="BR39" s="701"/>
      <c r="BS39" s="701"/>
      <c r="BT39" s="701"/>
      <c r="BU39" s="702"/>
      <c r="BV39" s="685">
        <v>3728</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305859</v>
      </c>
      <c r="CS39" s="710"/>
      <c r="CT39" s="710"/>
      <c r="CU39" s="710"/>
      <c r="CV39" s="710"/>
      <c r="CW39" s="710"/>
      <c r="CX39" s="710"/>
      <c r="CY39" s="711"/>
      <c r="CZ39" s="690">
        <v>3.3</v>
      </c>
      <c r="DA39" s="722"/>
      <c r="DB39" s="722"/>
      <c r="DC39" s="724"/>
      <c r="DD39" s="694">
        <v>253615</v>
      </c>
      <c r="DE39" s="710"/>
      <c r="DF39" s="710"/>
      <c r="DG39" s="710"/>
      <c r="DH39" s="710"/>
      <c r="DI39" s="710"/>
      <c r="DJ39" s="710"/>
      <c r="DK39" s="711"/>
      <c r="DL39" s="694" t="s">
        <v>232</v>
      </c>
      <c r="DM39" s="710"/>
      <c r="DN39" s="710"/>
      <c r="DO39" s="710"/>
      <c r="DP39" s="710"/>
      <c r="DQ39" s="710"/>
      <c r="DR39" s="710"/>
      <c r="DS39" s="710"/>
      <c r="DT39" s="710"/>
      <c r="DU39" s="710"/>
      <c r="DV39" s="711"/>
      <c r="DW39" s="690" t="s">
        <v>232</v>
      </c>
      <c r="DX39" s="722"/>
      <c r="DY39" s="722"/>
      <c r="DZ39" s="722"/>
      <c r="EA39" s="722"/>
      <c r="EB39" s="722"/>
      <c r="EC39" s="723"/>
    </row>
    <row r="40" spans="2:133" ht="11.25" customHeight="1">
      <c r="B40" s="682" t="s">
        <v>349</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182</v>
      </c>
      <c r="AA40" s="688"/>
      <c r="AB40" s="688"/>
      <c r="AC40" s="688"/>
      <c r="AD40" s="689" t="s">
        <v>139</v>
      </c>
      <c r="AE40" s="689"/>
      <c r="AF40" s="689"/>
      <c r="AG40" s="689"/>
      <c r="AH40" s="689"/>
      <c r="AI40" s="689"/>
      <c r="AJ40" s="689"/>
      <c r="AK40" s="689"/>
      <c r="AL40" s="690" t="s">
        <v>232</v>
      </c>
      <c r="AM40" s="691"/>
      <c r="AN40" s="691"/>
      <c r="AO40" s="692"/>
      <c r="AQ40" s="763" t="s">
        <v>350</v>
      </c>
      <c r="AR40" s="764"/>
      <c r="AS40" s="764"/>
      <c r="AT40" s="764"/>
      <c r="AU40" s="764"/>
      <c r="AV40" s="764"/>
      <c r="AW40" s="764"/>
      <c r="AX40" s="764"/>
      <c r="AY40" s="765"/>
      <c r="AZ40" s="685" t="s">
        <v>139</v>
      </c>
      <c r="BA40" s="686"/>
      <c r="BB40" s="686"/>
      <c r="BC40" s="686"/>
      <c r="BD40" s="710"/>
      <c r="BE40" s="710"/>
      <c r="BF40" s="740"/>
      <c r="BG40" s="766" t="s">
        <v>351</v>
      </c>
      <c r="BH40" s="767"/>
      <c r="BI40" s="767"/>
      <c r="BJ40" s="767"/>
      <c r="BK40" s="767"/>
      <c r="BL40" s="236"/>
      <c r="BM40" s="701" t="s">
        <v>352</v>
      </c>
      <c r="BN40" s="701"/>
      <c r="BO40" s="701"/>
      <c r="BP40" s="701"/>
      <c r="BQ40" s="701"/>
      <c r="BR40" s="701"/>
      <c r="BS40" s="701"/>
      <c r="BT40" s="701"/>
      <c r="BU40" s="702"/>
      <c r="BV40" s="685">
        <v>96</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26000</v>
      </c>
      <c r="CS40" s="686"/>
      <c r="CT40" s="686"/>
      <c r="CU40" s="686"/>
      <c r="CV40" s="686"/>
      <c r="CW40" s="686"/>
      <c r="CX40" s="686"/>
      <c r="CY40" s="687"/>
      <c r="CZ40" s="690">
        <v>0.3</v>
      </c>
      <c r="DA40" s="722"/>
      <c r="DB40" s="722"/>
      <c r="DC40" s="724"/>
      <c r="DD40" s="694" t="s">
        <v>251</v>
      </c>
      <c r="DE40" s="686"/>
      <c r="DF40" s="686"/>
      <c r="DG40" s="686"/>
      <c r="DH40" s="686"/>
      <c r="DI40" s="686"/>
      <c r="DJ40" s="686"/>
      <c r="DK40" s="687"/>
      <c r="DL40" s="694" t="s">
        <v>182</v>
      </c>
      <c r="DM40" s="686"/>
      <c r="DN40" s="686"/>
      <c r="DO40" s="686"/>
      <c r="DP40" s="686"/>
      <c r="DQ40" s="686"/>
      <c r="DR40" s="686"/>
      <c r="DS40" s="686"/>
      <c r="DT40" s="686"/>
      <c r="DU40" s="686"/>
      <c r="DV40" s="687"/>
      <c r="DW40" s="690" t="s">
        <v>182</v>
      </c>
      <c r="DX40" s="722"/>
      <c r="DY40" s="722"/>
      <c r="DZ40" s="722"/>
      <c r="EA40" s="722"/>
      <c r="EB40" s="722"/>
      <c r="EC40" s="723"/>
    </row>
    <row r="41" spans="2:133" ht="11.25" customHeight="1">
      <c r="B41" s="682" t="s">
        <v>354</v>
      </c>
      <c r="C41" s="683"/>
      <c r="D41" s="683"/>
      <c r="E41" s="683"/>
      <c r="F41" s="683"/>
      <c r="G41" s="683"/>
      <c r="H41" s="683"/>
      <c r="I41" s="683"/>
      <c r="J41" s="683"/>
      <c r="K41" s="683"/>
      <c r="L41" s="683"/>
      <c r="M41" s="683"/>
      <c r="N41" s="683"/>
      <c r="O41" s="683"/>
      <c r="P41" s="683"/>
      <c r="Q41" s="684"/>
      <c r="R41" s="685" t="s">
        <v>232</v>
      </c>
      <c r="S41" s="686"/>
      <c r="T41" s="686"/>
      <c r="U41" s="686"/>
      <c r="V41" s="686"/>
      <c r="W41" s="686"/>
      <c r="X41" s="686"/>
      <c r="Y41" s="687"/>
      <c r="Z41" s="688" t="s">
        <v>182</v>
      </c>
      <c r="AA41" s="688"/>
      <c r="AB41" s="688"/>
      <c r="AC41" s="688"/>
      <c r="AD41" s="689" t="s">
        <v>182</v>
      </c>
      <c r="AE41" s="689"/>
      <c r="AF41" s="689"/>
      <c r="AG41" s="689"/>
      <c r="AH41" s="689"/>
      <c r="AI41" s="689"/>
      <c r="AJ41" s="689"/>
      <c r="AK41" s="689"/>
      <c r="AL41" s="690" t="s">
        <v>182</v>
      </c>
      <c r="AM41" s="691"/>
      <c r="AN41" s="691"/>
      <c r="AO41" s="692"/>
      <c r="AQ41" s="763" t="s">
        <v>355</v>
      </c>
      <c r="AR41" s="764"/>
      <c r="AS41" s="764"/>
      <c r="AT41" s="764"/>
      <c r="AU41" s="764"/>
      <c r="AV41" s="764"/>
      <c r="AW41" s="764"/>
      <c r="AX41" s="764"/>
      <c r="AY41" s="765"/>
      <c r="AZ41" s="685">
        <v>155967</v>
      </c>
      <c r="BA41" s="686"/>
      <c r="BB41" s="686"/>
      <c r="BC41" s="686"/>
      <c r="BD41" s="710"/>
      <c r="BE41" s="710"/>
      <c r="BF41" s="740"/>
      <c r="BG41" s="766"/>
      <c r="BH41" s="767"/>
      <c r="BI41" s="767"/>
      <c r="BJ41" s="767"/>
      <c r="BK41" s="767"/>
      <c r="BL41" s="236"/>
      <c r="BM41" s="701" t="s">
        <v>356</v>
      </c>
      <c r="BN41" s="701"/>
      <c r="BO41" s="701"/>
      <c r="BP41" s="701"/>
      <c r="BQ41" s="701"/>
      <c r="BR41" s="701"/>
      <c r="BS41" s="701"/>
      <c r="BT41" s="701"/>
      <c r="BU41" s="702"/>
      <c r="BV41" s="685">
        <v>1</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251</v>
      </c>
      <c r="CS41" s="710"/>
      <c r="CT41" s="710"/>
      <c r="CU41" s="710"/>
      <c r="CV41" s="710"/>
      <c r="CW41" s="710"/>
      <c r="CX41" s="710"/>
      <c r="CY41" s="711"/>
      <c r="CZ41" s="690" t="s">
        <v>232</v>
      </c>
      <c r="DA41" s="722"/>
      <c r="DB41" s="722"/>
      <c r="DC41" s="724"/>
      <c r="DD41" s="694" t="s">
        <v>232</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358</v>
      </c>
      <c r="C42" s="683"/>
      <c r="D42" s="683"/>
      <c r="E42" s="683"/>
      <c r="F42" s="683"/>
      <c r="G42" s="683"/>
      <c r="H42" s="683"/>
      <c r="I42" s="683"/>
      <c r="J42" s="683"/>
      <c r="K42" s="683"/>
      <c r="L42" s="683"/>
      <c r="M42" s="683"/>
      <c r="N42" s="683"/>
      <c r="O42" s="683"/>
      <c r="P42" s="683"/>
      <c r="Q42" s="684"/>
      <c r="R42" s="685">
        <v>185878</v>
      </c>
      <c r="S42" s="686"/>
      <c r="T42" s="686"/>
      <c r="U42" s="686"/>
      <c r="V42" s="686"/>
      <c r="W42" s="686"/>
      <c r="X42" s="686"/>
      <c r="Y42" s="687"/>
      <c r="Z42" s="688">
        <v>1.9</v>
      </c>
      <c r="AA42" s="688"/>
      <c r="AB42" s="688"/>
      <c r="AC42" s="688"/>
      <c r="AD42" s="689" t="s">
        <v>139</v>
      </c>
      <c r="AE42" s="689"/>
      <c r="AF42" s="689"/>
      <c r="AG42" s="689"/>
      <c r="AH42" s="689"/>
      <c r="AI42" s="689"/>
      <c r="AJ42" s="689"/>
      <c r="AK42" s="689"/>
      <c r="AL42" s="690" t="s">
        <v>232</v>
      </c>
      <c r="AM42" s="691"/>
      <c r="AN42" s="691"/>
      <c r="AO42" s="692"/>
      <c r="AQ42" s="784" t="s">
        <v>359</v>
      </c>
      <c r="AR42" s="785"/>
      <c r="AS42" s="785"/>
      <c r="AT42" s="785"/>
      <c r="AU42" s="785"/>
      <c r="AV42" s="785"/>
      <c r="AW42" s="785"/>
      <c r="AX42" s="785"/>
      <c r="AY42" s="786"/>
      <c r="AZ42" s="776">
        <v>604378</v>
      </c>
      <c r="BA42" s="777"/>
      <c r="BB42" s="777"/>
      <c r="BC42" s="777"/>
      <c r="BD42" s="756"/>
      <c r="BE42" s="756"/>
      <c r="BF42" s="758"/>
      <c r="BG42" s="768"/>
      <c r="BH42" s="769"/>
      <c r="BI42" s="769"/>
      <c r="BJ42" s="769"/>
      <c r="BK42" s="769"/>
      <c r="BL42" s="237"/>
      <c r="BM42" s="713" t="s">
        <v>360</v>
      </c>
      <c r="BN42" s="713"/>
      <c r="BO42" s="713"/>
      <c r="BP42" s="713"/>
      <c r="BQ42" s="713"/>
      <c r="BR42" s="713"/>
      <c r="BS42" s="713"/>
      <c r="BT42" s="713"/>
      <c r="BU42" s="714"/>
      <c r="BV42" s="776">
        <v>312</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639469</v>
      </c>
      <c r="CS42" s="686"/>
      <c r="CT42" s="686"/>
      <c r="CU42" s="686"/>
      <c r="CV42" s="686"/>
      <c r="CW42" s="686"/>
      <c r="CX42" s="686"/>
      <c r="CY42" s="687"/>
      <c r="CZ42" s="690">
        <v>7</v>
      </c>
      <c r="DA42" s="691"/>
      <c r="DB42" s="691"/>
      <c r="DC42" s="703"/>
      <c r="DD42" s="694">
        <v>168021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362</v>
      </c>
      <c r="C43" s="727"/>
      <c r="D43" s="727"/>
      <c r="E43" s="727"/>
      <c r="F43" s="727"/>
      <c r="G43" s="727"/>
      <c r="H43" s="727"/>
      <c r="I43" s="727"/>
      <c r="J43" s="727"/>
      <c r="K43" s="727"/>
      <c r="L43" s="727"/>
      <c r="M43" s="727"/>
      <c r="N43" s="727"/>
      <c r="O43" s="727"/>
      <c r="P43" s="727"/>
      <c r="Q43" s="728"/>
      <c r="R43" s="776">
        <v>9615138</v>
      </c>
      <c r="S43" s="777"/>
      <c r="T43" s="777"/>
      <c r="U43" s="777"/>
      <c r="V43" s="777"/>
      <c r="W43" s="777"/>
      <c r="X43" s="777"/>
      <c r="Y43" s="778"/>
      <c r="Z43" s="779">
        <v>100</v>
      </c>
      <c r="AA43" s="779"/>
      <c r="AB43" s="779"/>
      <c r="AC43" s="779"/>
      <c r="AD43" s="780">
        <v>4900309</v>
      </c>
      <c r="AE43" s="780"/>
      <c r="AF43" s="780"/>
      <c r="AG43" s="780"/>
      <c r="AH43" s="780"/>
      <c r="AI43" s="780"/>
      <c r="AJ43" s="780"/>
      <c r="AK43" s="780"/>
      <c r="AL43" s="781">
        <v>100</v>
      </c>
      <c r="AM43" s="757"/>
      <c r="AN43" s="757"/>
      <c r="AO43" s="782"/>
      <c r="BV43" s="238"/>
      <c r="BW43" s="238"/>
      <c r="BX43" s="238"/>
      <c r="BY43" s="238"/>
      <c r="BZ43" s="238"/>
      <c r="CA43" s="238"/>
      <c r="CB43" s="238"/>
      <c r="CD43" s="682" t="s">
        <v>363</v>
      </c>
      <c r="CE43" s="683"/>
      <c r="CF43" s="683"/>
      <c r="CG43" s="683"/>
      <c r="CH43" s="683"/>
      <c r="CI43" s="683"/>
      <c r="CJ43" s="683"/>
      <c r="CK43" s="683"/>
      <c r="CL43" s="683"/>
      <c r="CM43" s="683"/>
      <c r="CN43" s="683"/>
      <c r="CO43" s="683"/>
      <c r="CP43" s="683"/>
      <c r="CQ43" s="684"/>
      <c r="CR43" s="685">
        <v>74072</v>
      </c>
      <c r="CS43" s="710"/>
      <c r="CT43" s="710"/>
      <c r="CU43" s="710"/>
      <c r="CV43" s="710"/>
      <c r="CW43" s="710"/>
      <c r="CX43" s="710"/>
      <c r="CY43" s="711"/>
      <c r="CZ43" s="690">
        <v>0.8</v>
      </c>
      <c r="DA43" s="722"/>
      <c r="DB43" s="722"/>
      <c r="DC43" s="724"/>
      <c r="DD43" s="694">
        <v>74072</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310</v>
      </c>
      <c r="CE44" s="798"/>
      <c r="CF44" s="682" t="s">
        <v>364</v>
      </c>
      <c r="CG44" s="683"/>
      <c r="CH44" s="683"/>
      <c r="CI44" s="683"/>
      <c r="CJ44" s="683"/>
      <c r="CK44" s="683"/>
      <c r="CL44" s="683"/>
      <c r="CM44" s="683"/>
      <c r="CN44" s="683"/>
      <c r="CO44" s="683"/>
      <c r="CP44" s="683"/>
      <c r="CQ44" s="684"/>
      <c r="CR44" s="685">
        <v>609337</v>
      </c>
      <c r="CS44" s="686"/>
      <c r="CT44" s="686"/>
      <c r="CU44" s="686"/>
      <c r="CV44" s="686"/>
      <c r="CW44" s="686"/>
      <c r="CX44" s="686"/>
      <c r="CY44" s="687"/>
      <c r="CZ44" s="690">
        <v>6.7</v>
      </c>
      <c r="DA44" s="691"/>
      <c r="DB44" s="691"/>
      <c r="DC44" s="703"/>
      <c r="DD44" s="694">
        <v>165705</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366</v>
      </c>
      <c r="CG45" s="683"/>
      <c r="CH45" s="683"/>
      <c r="CI45" s="683"/>
      <c r="CJ45" s="683"/>
      <c r="CK45" s="683"/>
      <c r="CL45" s="683"/>
      <c r="CM45" s="683"/>
      <c r="CN45" s="683"/>
      <c r="CO45" s="683"/>
      <c r="CP45" s="683"/>
      <c r="CQ45" s="684"/>
      <c r="CR45" s="685">
        <v>355076</v>
      </c>
      <c r="CS45" s="710"/>
      <c r="CT45" s="710"/>
      <c r="CU45" s="710"/>
      <c r="CV45" s="710"/>
      <c r="CW45" s="710"/>
      <c r="CX45" s="710"/>
      <c r="CY45" s="711"/>
      <c r="CZ45" s="690">
        <v>3.9</v>
      </c>
      <c r="DA45" s="722"/>
      <c r="DB45" s="722"/>
      <c r="DC45" s="724"/>
      <c r="DD45" s="694">
        <v>8651</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368</v>
      </c>
      <c r="CG46" s="683"/>
      <c r="CH46" s="683"/>
      <c r="CI46" s="683"/>
      <c r="CJ46" s="683"/>
      <c r="CK46" s="683"/>
      <c r="CL46" s="683"/>
      <c r="CM46" s="683"/>
      <c r="CN46" s="683"/>
      <c r="CO46" s="683"/>
      <c r="CP46" s="683"/>
      <c r="CQ46" s="684"/>
      <c r="CR46" s="685">
        <v>244769</v>
      </c>
      <c r="CS46" s="686"/>
      <c r="CT46" s="686"/>
      <c r="CU46" s="686"/>
      <c r="CV46" s="686"/>
      <c r="CW46" s="686"/>
      <c r="CX46" s="686"/>
      <c r="CY46" s="687"/>
      <c r="CZ46" s="690">
        <v>2.7</v>
      </c>
      <c r="DA46" s="691"/>
      <c r="DB46" s="691"/>
      <c r="DC46" s="703"/>
      <c r="DD46" s="694">
        <v>154462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370</v>
      </c>
      <c r="CG47" s="683"/>
      <c r="CH47" s="683"/>
      <c r="CI47" s="683"/>
      <c r="CJ47" s="683"/>
      <c r="CK47" s="683"/>
      <c r="CL47" s="683"/>
      <c r="CM47" s="683"/>
      <c r="CN47" s="683"/>
      <c r="CO47" s="683"/>
      <c r="CP47" s="683"/>
      <c r="CQ47" s="684"/>
      <c r="CR47" s="685">
        <v>30132</v>
      </c>
      <c r="CS47" s="710"/>
      <c r="CT47" s="710"/>
      <c r="CU47" s="710"/>
      <c r="CV47" s="710"/>
      <c r="CW47" s="710"/>
      <c r="CX47" s="710"/>
      <c r="CY47" s="711"/>
      <c r="CZ47" s="690">
        <v>0.3</v>
      </c>
      <c r="DA47" s="722"/>
      <c r="DB47" s="722"/>
      <c r="DC47" s="724"/>
      <c r="DD47" s="694">
        <v>2316</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371</v>
      </c>
      <c r="CG48" s="683"/>
      <c r="CH48" s="683"/>
      <c r="CI48" s="683"/>
      <c r="CJ48" s="683"/>
      <c r="CK48" s="683"/>
      <c r="CL48" s="683"/>
      <c r="CM48" s="683"/>
      <c r="CN48" s="683"/>
      <c r="CO48" s="683"/>
      <c r="CP48" s="683"/>
      <c r="CQ48" s="684"/>
      <c r="CR48" s="685" t="s">
        <v>182</v>
      </c>
      <c r="CS48" s="686"/>
      <c r="CT48" s="686"/>
      <c r="CU48" s="686"/>
      <c r="CV48" s="686"/>
      <c r="CW48" s="686"/>
      <c r="CX48" s="686"/>
      <c r="CY48" s="687"/>
      <c r="CZ48" s="690" t="s">
        <v>232</v>
      </c>
      <c r="DA48" s="691"/>
      <c r="DB48" s="691"/>
      <c r="DC48" s="703"/>
      <c r="DD48" s="694" t="s">
        <v>139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372</v>
      </c>
      <c r="CE49" s="727"/>
      <c r="CF49" s="727"/>
      <c r="CG49" s="727"/>
      <c r="CH49" s="727"/>
      <c r="CI49" s="727"/>
      <c r="CJ49" s="727"/>
      <c r="CK49" s="727"/>
      <c r="CL49" s="727"/>
      <c r="CM49" s="727"/>
      <c r="CN49" s="727"/>
      <c r="CO49" s="727"/>
      <c r="CP49" s="727"/>
      <c r="CQ49" s="728"/>
      <c r="CR49" s="776">
        <v>9159943</v>
      </c>
      <c r="CS49" s="756"/>
      <c r="CT49" s="756"/>
      <c r="CU49" s="756"/>
      <c r="CV49" s="756"/>
      <c r="CW49" s="756"/>
      <c r="CX49" s="756"/>
      <c r="CY49" s="787"/>
      <c r="CZ49" s="781">
        <v>100</v>
      </c>
      <c r="DA49" s="788"/>
      <c r="DB49" s="788"/>
      <c r="DC49" s="789"/>
      <c r="DD49" s="790">
        <v>5555841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ao3XQkyaFeNi7uQSwx+jzDxdFWMbGuvqsumm2xHSe2GhHqxHafbDSHtF+k6HbcJo5QyzeFLxdYq4Y0/YwfIDA==" saltValue="tZy0AfX0RAfB9qxAtj8HU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374</v>
      </c>
      <c r="DK2" s="833"/>
      <c r="DL2" s="833"/>
      <c r="DM2" s="833"/>
      <c r="DN2" s="833"/>
      <c r="DO2" s="834"/>
      <c r="DP2" s="251"/>
      <c r="DQ2" s="832" t="s">
        <v>375</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8"/>
      <c r="BA5" s="258"/>
      <c r="BB5" s="258"/>
      <c r="BC5" s="258"/>
      <c r="BD5" s="258"/>
      <c r="BE5" s="259"/>
      <c r="BF5" s="259"/>
      <c r="BG5" s="259"/>
      <c r="BH5" s="259"/>
      <c r="BI5" s="259"/>
      <c r="BJ5" s="259"/>
      <c r="BK5" s="259"/>
      <c r="BL5" s="259"/>
      <c r="BM5" s="259"/>
      <c r="BN5" s="259"/>
      <c r="BO5" s="259"/>
      <c r="BP5" s="259"/>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395</v>
      </c>
      <c r="C7" s="818"/>
      <c r="D7" s="818"/>
      <c r="E7" s="818"/>
      <c r="F7" s="818"/>
      <c r="G7" s="818"/>
      <c r="H7" s="818"/>
      <c r="I7" s="818"/>
      <c r="J7" s="818"/>
      <c r="K7" s="818"/>
      <c r="L7" s="818"/>
      <c r="M7" s="818"/>
      <c r="N7" s="818"/>
      <c r="O7" s="818"/>
      <c r="P7" s="819"/>
      <c r="Q7" s="820">
        <v>9419</v>
      </c>
      <c r="R7" s="821"/>
      <c r="S7" s="821"/>
      <c r="T7" s="821"/>
      <c r="U7" s="821"/>
      <c r="V7" s="821">
        <v>8964</v>
      </c>
      <c r="W7" s="821"/>
      <c r="X7" s="821"/>
      <c r="Y7" s="821"/>
      <c r="Z7" s="821"/>
      <c r="AA7" s="821">
        <v>455</v>
      </c>
      <c r="AB7" s="821"/>
      <c r="AC7" s="821"/>
      <c r="AD7" s="821"/>
      <c r="AE7" s="822"/>
      <c r="AF7" s="823">
        <v>371</v>
      </c>
      <c r="AG7" s="824"/>
      <c r="AH7" s="824"/>
      <c r="AI7" s="824"/>
      <c r="AJ7" s="825"/>
      <c r="AK7" s="860" t="s">
        <v>594</v>
      </c>
      <c r="AL7" s="861"/>
      <c r="AM7" s="861"/>
      <c r="AN7" s="861"/>
      <c r="AO7" s="861"/>
      <c r="AP7" s="861">
        <v>7362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6</v>
      </c>
      <c r="CI7" s="858"/>
      <c r="CJ7" s="858"/>
      <c r="CK7" s="858"/>
      <c r="CL7" s="859"/>
      <c r="CM7" s="857">
        <v>36</v>
      </c>
      <c r="CN7" s="858"/>
      <c r="CO7" s="858"/>
      <c r="CP7" s="858"/>
      <c r="CQ7" s="859"/>
      <c r="CR7" s="857">
        <v>20</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t="s">
        <v>396</v>
      </c>
      <c r="C8" s="842"/>
      <c r="D8" s="842"/>
      <c r="E8" s="842"/>
      <c r="F8" s="842"/>
      <c r="G8" s="842"/>
      <c r="H8" s="842"/>
      <c r="I8" s="842"/>
      <c r="J8" s="842"/>
      <c r="K8" s="842"/>
      <c r="L8" s="842"/>
      <c r="M8" s="842"/>
      <c r="N8" s="842"/>
      <c r="O8" s="842"/>
      <c r="P8" s="843"/>
      <c r="Q8" s="844">
        <v>291</v>
      </c>
      <c r="R8" s="845"/>
      <c r="S8" s="845"/>
      <c r="T8" s="845"/>
      <c r="U8" s="845"/>
      <c r="V8" s="845">
        <v>291</v>
      </c>
      <c r="W8" s="845"/>
      <c r="X8" s="845"/>
      <c r="Y8" s="845"/>
      <c r="Z8" s="845"/>
      <c r="AA8" s="845" t="s">
        <v>594</v>
      </c>
      <c r="AB8" s="845"/>
      <c r="AC8" s="845"/>
      <c r="AD8" s="845"/>
      <c r="AE8" s="846"/>
      <c r="AF8" s="847" t="s">
        <v>397</v>
      </c>
      <c r="AG8" s="848"/>
      <c r="AH8" s="848"/>
      <c r="AI8" s="848"/>
      <c r="AJ8" s="849"/>
      <c r="AK8" s="850">
        <v>94</v>
      </c>
      <c r="AL8" s="851"/>
      <c r="AM8" s="851"/>
      <c r="AN8" s="851"/>
      <c r="AO8" s="851"/>
      <c r="AP8" s="851">
        <v>479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592</v>
      </c>
      <c r="BT8" s="855"/>
      <c r="BU8" s="855"/>
      <c r="BV8" s="855"/>
      <c r="BW8" s="855"/>
      <c r="BX8" s="855"/>
      <c r="BY8" s="855"/>
      <c r="BZ8" s="855"/>
      <c r="CA8" s="855"/>
      <c r="CB8" s="855"/>
      <c r="CC8" s="855"/>
      <c r="CD8" s="855"/>
      <c r="CE8" s="855"/>
      <c r="CF8" s="855"/>
      <c r="CG8" s="856"/>
      <c r="CH8" s="867">
        <v>-7</v>
      </c>
      <c r="CI8" s="868"/>
      <c r="CJ8" s="868"/>
      <c r="CK8" s="868"/>
      <c r="CL8" s="869"/>
      <c r="CM8" s="867">
        <v>12</v>
      </c>
      <c r="CN8" s="868"/>
      <c r="CO8" s="868"/>
      <c r="CP8" s="868"/>
      <c r="CQ8" s="869"/>
      <c r="CR8" s="867">
        <v>1</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593</v>
      </c>
      <c r="BT9" s="855"/>
      <c r="BU9" s="855"/>
      <c r="BV9" s="855"/>
      <c r="BW9" s="855"/>
      <c r="BX9" s="855"/>
      <c r="BY9" s="855"/>
      <c r="BZ9" s="855"/>
      <c r="CA9" s="855"/>
      <c r="CB9" s="855"/>
      <c r="CC9" s="855"/>
      <c r="CD9" s="855"/>
      <c r="CE9" s="855"/>
      <c r="CF9" s="855"/>
      <c r="CG9" s="856"/>
      <c r="CH9" s="867">
        <v>6</v>
      </c>
      <c r="CI9" s="868"/>
      <c r="CJ9" s="868"/>
      <c r="CK9" s="868"/>
      <c r="CL9" s="869"/>
      <c r="CM9" s="867">
        <v>69</v>
      </c>
      <c r="CN9" s="868"/>
      <c r="CO9" s="868"/>
      <c r="CP9" s="868"/>
      <c r="CQ9" s="869"/>
      <c r="CR9" s="867">
        <v>12</v>
      </c>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399</v>
      </c>
      <c r="B23" s="876" t="s">
        <v>400</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371</v>
      </c>
      <c r="AG23" s="880"/>
      <c r="AH23" s="880"/>
      <c r="AI23" s="880"/>
      <c r="AJ23" s="883"/>
      <c r="AK23" s="884"/>
      <c r="AL23" s="885"/>
      <c r="AM23" s="885"/>
      <c r="AN23" s="885"/>
      <c r="AO23" s="885"/>
      <c r="AP23" s="880"/>
      <c r="AQ23" s="880"/>
      <c r="AR23" s="880"/>
      <c r="AS23" s="880"/>
      <c r="AT23" s="880"/>
      <c r="AU23" s="886"/>
      <c r="AV23" s="886"/>
      <c r="AW23" s="886"/>
      <c r="AX23" s="886"/>
      <c r="AY23" s="887"/>
      <c r="AZ23" s="895" t="s">
        <v>182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401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402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378</v>
      </c>
      <c r="B26" s="827"/>
      <c r="C26" s="827"/>
      <c r="D26" s="827"/>
      <c r="E26" s="827"/>
      <c r="F26" s="827"/>
      <c r="G26" s="827"/>
      <c r="H26" s="827"/>
      <c r="I26" s="827"/>
      <c r="J26" s="827"/>
      <c r="K26" s="827"/>
      <c r="L26" s="827"/>
      <c r="M26" s="827"/>
      <c r="N26" s="827"/>
      <c r="O26" s="827"/>
      <c r="P26" s="828"/>
      <c r="Q26" s="803" t="s">
        <v>403</v>
      </c>
      <c r="R26" s="804"/>
      <c r="S26" s="804"/>
      <c r="T26" s="804"/>
      <c r="U26" s="805"/>
      <c r="V26" s="803" t="s">
        <v>404</v>
      </c>
      <c r="W26" s="804"/>
      <c r="X26" s="804"/>
      <c r="Y26" s="804"/>
      <c r="Z26" s="805"/>
      <c r="AA26" s="803" t="s">
        <v>405</v>
      </c>
      <c r="AB26" s="804"/>
      <c r="AC26" s="804"/>
      <c r="AD26" s="804"/>
      <c r="AE26" s="804"/>
      <c r="AF26" s="898" t="s">
        <v>406</v>
      </c>
      <c r="AG26" s="899"/>
      <c r="AH26" s="899"/>
      <c r="AI26" s="899"/>
      <c r="AJ26" s="900"/>
      <c r="AK26" s="804" t="s">
        <v>407</v>
      </c>
      <c r="AL26" s="804"/>
      <c r="AM26" s="804"/>
      <c r="AN26" s="804"/>
      <c r="AO26" s="805"/>
      <c r="AP26" s="803" t="s">
        <v>408</v>
      </c>
      <c r="AQ26" s="804"/>
      <c r="AR26" s="804"/>
      <c r="AS26" s="804"/>
      <c r="AT26" s="805"/>
      <c r="AU26" s="803" t="s">
        <v>409</v>
      </c>
      <c r="AV26" s="804"/>
      <c r="AW26" s="804"/>
      <c r="AX26" s="804"/>
      <c r="AY26" s="805"/>
      <c r="AZ26" s="803" t="s">
        <v>410</v>
      </c>
      <c r="BA26" s="804"/>
      <c r="BB26" s="804"/>
      <c r="BC26" s="804"/>
      <c r="BD26" s="805"/>
      <c r="BE26" s="803" t="s">
        <v>385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411</v>
      </c>
      <c r="C28" s="818"/>
      <c r="D28" s="818"/>
      <c r="E28" s="818"/>
      <c r="F28" s="818"/>
      <c r="G28" s="818"/>
      <c r="H28" s="818"/>
      <c r="I28" s="818"/>
      <c r="J28" s="818"/>
      <c r="K28" s="818"/>
      <c r="L28" s="818"/>
      <c r="M28" s="818"/>
      <c r="N28" s="818"/>
      <c r="O28" s="818"/>
      <c r="P28" s="819"/>
      <c r="Q28" s="908">
        <v>1839</v>
      </c>
      <c r="R28" s="909"/>
      <c r="S28" s="909"/>
      <c r="T28" s="909"/>
      <c r="U28" s="909"/>
      <c r="V28" s="909">
        <v>1762</v>
      </c>
      <c r="W28" s="909"/>
      <c r="X28" s="909"/>
      <c r="Y28" s="909"/>
      <c r="Z28" s="909"/>
      <c r="AA28" s="909">
        <v>77</v>
      </c>
      <c r="AB28" s="909"/>
      <c r="AC28" s="909"/>
      <c r="AD28" s="909"/>
      <c r="AE28" s="910"/>
      <c r="AF28" s="911">
        <v>77</v>
      </c>
      <c r="AG28" s="909"/>
      <c r="AH28" s="909"/>
      <c r="AI28" s="909"/>
      <c r="AJ28" s="912"/>
      <c r="AK28" s="913">
        <v>156</v>
      </c>
      <c r="AL28" s="904"/>
      <c r="AM28" s="904"/>
      <c r="AN28" s="904"/>
      <c r="AO28" s="904"/>
      <c r="AP28" s="904" t="s">
        <v>594</v>
      </c>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412</v>
      </c>
      <c r="C29" s="842"/>
      <c r="D29" s="842"/>
      <c r="E29" s="842"/>
      <c r="F29" s="842"/>
      <c r="G29" s="842"/>
      <c r="H29" s="842"/>
      <c r="I29" s="842"/>
      <c r="J29" s="842"/>
      <c r="K29" s="842"/>
      <c r="L29" s="842"/>
      <c r="M29" s="842"/>
      <c r="N29" s="842"/>
      <c r="O29" s="842"/>
      <c r="P29" s="843"/>
      <c r="Q29" s="844">
        <v>2297</v>
      </c>
      <c r="R29" s="845"/>
      <c r="S29" s="845"/>
      <c r="T29" s="845"/>
      <c r="U29" s="845"/>
      <c r="V29" s="845">
        <v>2189</v>
      </c>
      <c r="W29" s="845"/>
      <c r="X29" s="845"/>
      <c r="Y29" s="845"/>
      <c r="Z29" s="845"/>
      <c r="AA29" s="845">
        <v>108</v>
      </c>
      <c r="AB29" s="845"/>
      <c r="AC29" s="845"/>
      <c r="AD29" s="845"/>
      <c r="AE29" s="846"/>
      <c r="AF29" s="847">
        <v>108</v>
      </c>
      <c r="AG29" s="848"/>
      <c r="AH29" s="848"/>
      <c r="AI29" s="848"/>
      <c r="AJ29" s="849"/>
      <c r="AK29" s="916">
        <v>336</v>
      </c>
      <c r="AL29" s="917"/>
      <c r="AM29" s="917"/>
      <c r="AN29" s="917"/>
      <c r="AO29" s="917"/>
      <c r="AP29" s="917" t="s">
        <v>595</v>
      </c>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413</v>
      </c>
      <c r="C30" s="842"/>
      <c r="D30" s="842"/>
      <c r="E30" s="842"/>
      <c r="F30" s="842"/>
      <c r="G30" s="842"/>
      <c r="H30" s="842"/>
      <c r="I30" s="842"/>
      <c r="J30" s="842"/>
      <c r="K30" s="842"/>
      <c r="L30" s="842"/>
      <c r="M30" s="842"/>
      <c r="N30" s="842"/>
      <c r="O30" s="842"/>
      <c r="P30" s="843"/>
      <c r="Q30" s="844">
        <v>198</v>
      </c>
      <c r="R30" s="845"/>
      <c r="S30" s="845"/>
      <c r="T30" s="845"/>
      <c r="U30" s="845"/>
      <c r="V30" s="845">
        <v>198</v>
      </c>
      <c r="W30" s="845"/>
      <c r="X30" s="845"/>
      <c r="Y30" s="845"/>
      <c r="Z30" s="845"/>
      <c r="AA30" s="845">
        <v>0</v>
      </c>
      <c r="AB30" s="845"/>
      <c r="AC30" s="845"/>
      <c r="AD30" s="845"/>
      <c r="AE30" s="846"/>
      <c r="AF30" s="847">
        <v>0</v>
      </c>
      <c r="AG30" s="848"/>
      <c r="AH30" s="848"/>
      <c r="AI30" s="848"/>
      <c r="AJ30" s="849"/>
      <c r="AK30" s="916">
        <v>57</v>
      </c>
      <c r="AL30" s="917"/>
      <c r="AM30" s="917"/>
      <c r="AN30" s="917"/>
      <c r="AO30" s="917"/>
      <c r="AP30" s="917" t="s">
        <v>595</v>
      </c>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414</v>
      </c>
      <c r="C31" s="842"/>
      <c r="D31" s="842"/>
      <c r="E31" s="842"/>
      <c r="F31" s="842"/>
      <c r="G31" s="842"/>
      <c r="H31" s="842"/>
      <c r="I31" s="842"/>
      <c r="J31" s="842"/>
      <c r="K31" s="842"/>
      <c r="L31" s="842"/>
      <c r="M31" s="842"/>
      <c r="N31" s="842"/>
      <c r="O31" s="842"/>
      <c r="P31" s="843"/>
      <c r="Q31" s="844">
        <v>493</v>
      </c>
      <c r="R31" s="845"/>
      <c r="S31" s="845"/>
      <c r="T31" s="845"/>
      <c r="U31" s="845"/>
      <c r="V31" s="845">
        <v>441</v>
      </c>
      <c r="W31" s="845"/>
      <c r="X31" s="845"/>
      <c r="Y31" s="845"/>
      <c r="Z31" s="845"/>
      <c r="AA31" s="845">
        <v>52</v>
      </c>
      <c r="AB31" s="845"/>
      <c r="AC31" s="845"/>
      <c r="AD31" s="845"/>
      <c r="AE31" s="846"/>
      <c r="AF31" s="847">
        <v>736</v>
      </c>
      <c r="AG31" s="848"/>
      <c r="AH31" s="848"/>
      <c r="AI31" s="848"/>
      <c r="AJ31" s="849"/>
      <c r="AK31" s="916">
        <v>52</v>
      </c>
      <c r="AL31" s="917"/>
      <c r="AM31" s="917"/>
      <c r="AN31" s="917"/>
      <c r="AO31" s="917"/>
      <c r="AP31" s="917">
        <v>426</v>
      </c>
      <c r="AQ31" s="917"/>
      <c r="AR31" s="917"/>
      <c r="AS31" s="917"/>
      <c r="AT31" s="917"/>
      <c r="AU31" s="917"/>
      <c r="AV31" s="917"/>
      <c r="AW31" s="917"/>
      <c r="AX31" s="917"/>
      <c r="AY31" s="917"/>
      <c r="AZ31" s="918"/>
      <c r="BA31" s="918"/>
      <c r="BB31" s="918"/>
      <c r="BC31" s="918"/>
      <c r="BD31" s="918"/>
      <c r="BE31" s="914" t="s">
        <v>415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416</v>
      </c>
      <c r="C32" s="842"/>
      <c r="D32" s="842"/>
      <c r="E32" s="842"/>
      <c r="F32" s="842"/>
      <c r="G32" s="842"/>
      <c r="H32" s="842"/>
      <c r="I32" s="842"/>
      <c r="J32" s="842"/>
      <c r="K32" s="842"/>
      <c r="L32" s="842"/>
      <c r="M32" s="842"/>
      <c r="N32" s="842"/>
      <c r="O32" s="842"/>
      <c r="P32" s="843"/>
      <c r="Q32" s="844">
        <v>538</v>
      </c>
      <c r="R32" s="845"/>
      <c r="S32" s="845"/>
      <c r="T32" s="845"/>
      <c r="U32" s="845"/>
      <c r="V32" s="845">
        <v>538</v>
      </c>
      <c r="W32" s="845"/>
      <c r="X32" s="845"/>
      <c r="Y32" s="845"/>
      <c r="Z32" s="845"/>
      <c r="AA32" s="845">
        <v>0</v>
      </c>
      <c r="AB32" s="845"/>
      <c r="AC32" s="845"/>
      <c r="AD32" s="845"/>
      <c r="AE32" s="846"/>
      <c r="AF32" s="847" t="s">
        <v>182</v>
      </c>
      <c r="AG32" s="848"/>
      <c r="AH32" s="848"/>
      <c r="AI32" s="848"/>
      <c r="AJ32" s="849"/>
      <c r="AK32" s="916">
        <v>90</v>
      </c>
      <c r="AL32" s="917"/>
      <c r="AM32" s="917"/>
      <c r="AN32" s="917"/>
      <c r="AO32" s="917"/>
      <c r="AP32" s="917">
        <v>1899</v>
      </c>
      <c r="AQ32" s="917"/>
      <c r="AR32" s="917"/>
      <c r="AS32" s="917"/>
      <c r="AT32" s="917"/>
      <c r="AU32" s="917"/>
      <c r="AV32" s="917"/>
      <c r="AW32" s="917"/>
      <c r="AX32" s="917"/>
      <c r="AY32" s="917"/>
      <c r="AZ32" s="918"/>
      <c r="BA32" s="918"/>
      <c r="BB32" s="918"/>
      <c r="BC32" s="918"/>
      <c r="BD32" s="918"/>
      <c r="BE32" s="914" t="s">
        <v>417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418</v>
      </c>
      <c r="C33" s="842"/>
      <c r="D33" s="842"/>
      <c r="E33" s="842"/>
      <c r="F33" s="842"/>
      <c r="G33" s="842"/>
      <c r="H33" s="842"/>
      <c r="I33" s="842"/>
      <c r="J33" s="842"/>
      <c r="K33" s="842"/>
      <c r="L33" s="842"/>
      <c r="M33" s="842"/>
      <c r="N33" s="842"/>
      <c r="O33" s="842"/>
      <c r="P33" s="843"/>
      <c r="Q33" s="844">
        <v>68275</v>
      </c>
      <c r="R33" s="845"/>
      <c r="S33" s="845"/>
      <c r="T33" s="845"/>
      <c r="U33" s="845"/>
      <c r="V33" s="845">
        <v>68275</v>
      </c>
      <c r="W33" s="845"/>
      <c r="X33" s="845"/>
      <c r="Y33" s="845"/>
      <c r="Z33" s="845"/>
      <c r="AA33" s="845" t="s">
        <v>596</v>
      </c>
      <c r="AB33" s="845"/>
      <c r="AC33" s="845"/>
      <c r="AD33" s="845"/>
      <c r="AE33" s="846"/>
      <c r="AF33" s="847" t="s">
        <v>182</v>
      </c>
      <c r="AG33" s="848"/>
      <c r="AH33" s="848"/>
      <c r="AI33" s="848"/>
      <c r="AJ33" s="849"/>
      <c r="AK33" s="916">
        <v>47</v>
      </c>
      <c r="AL33" s="917"/>
      <c r="AM33" s="917"/>
      <c r="AN33" s="917"/>
      <c r="AO33" s="917"/>
      <c r="AP33" s="917">
        <v>431</v>
      </c>
      <c r="AQ33" s="917"/>
      <c r="AR33" s="917"/>
      <c r="AS33" s="917"/>
      <c r="AT33" s="917"/>
      <c r="AU33" s="917"/>
      <c r="AV33" s="917"/>
      <c r="AW33" s="917"/>
      <c r="AX33" s="917"/>
      <c r="AY33" s="917"/>
      <c r="AZ33" s="918"/>
      <c r="BA33" s="918"/>
      <c r="BB33" s="918"/>
      <c r="BC33" s="918"/>
      <c r="BD33" s="918"/>
      <c r="BE33" s="914" t="s">
        <v>417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399</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922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182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422</v>
      </c>
      <c r="B66" s="827"/>
      <c r="C66" s="827"/>
      <c r="D66" s="827"/>
      <c r="E66" s="827"/>
      <c r="F66" s="827"/>
      <c r="G66" s="827"/>
      <c r="H66" s="827"/>
      <c r="I66" s="827"/>
      <c r="J66" s="827"/>
      <c r="K66" s="827"/>
      <c r="L66" s="827"/>
      <c r="M66" s="827"/>
      <c r="N66" s="827"/>
      <c r="O66" s="827"/>
      <c r="P66" s="828"/>
      <c r="Q66" s="803" t="s">
        <v>403</v>
      </c>
      <c r="R66" s="804"/>
      <c r="S66" s="804"/>
      <c r="T66" s="804"/>
      <c r="U66" s="805"/>
      <c r="V66" s="803" t="s">
        <v>404</v>
      </c>
      <c r="W66" s="804"/>
      <c r="X66" s="804"/>
      <c r="Y66" s="804"/>
      <c r="Z66" s="805"/>
      <c r="AA66" s="803" t="s">
        <v>423</v>
      </c>
      <c r="AB66" s="804"/>
      <c r="AC66" s="804"/>
      <c r="AD66" s="804"/>
      <c r="AE66" s="805"/>
      <c r="AF66" s="938" t="s">
        <v>424</v>
      </c>
      <c r="AG66" s="899"/>
      <c r="AH66" s="899"/>
      <c r="AI66" s="899"/>
      <c r="AJ66" s="939"/>
      <c r="AK66" s="803" t="s">
        <v>425</v>
      </c>
      <c r="AL66" s="827"/>
      <c r="AM66" s="827"/>
      <c r="AN66" s="827"/>
      <c r="AO66" s="828"/>
      <c r="AP66" s="803" t="s">
        <v>408</v>
      </c>
      <c r="AQ66" s="804"/>
      <c r="AR66" s="804"/>
      <c r="AS66" s="804"/>
      <c r="AT66" s="805"/>
      <c r="AU66" s="803" t="s">
        <v>426</v>
      </c>
      <c r="AV66" s="804"/>
      <c r="AW66" s="804"/>
      <c r="AX66" s="804"/>
      <c r="AY66" s="805"/>
      <c r="AZ66" s="803" t="s">
        <v>385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582</v>
      </c>
      <c r="C68" s="956"/>
      <c r="D68" s="956"/>
      <c r="E68" s="956"/>
      <c r="F68" s="956"/>
      <c r="G68" s="956"/>
      <c r="H68" s="956"/>
      <c r="I68" s="956"/>
      <c r="J68" s="956"/>
      <c r="K68" s="956"/>
      <c r="L68" s="956"/>
      <c r="M68" s="956"/>
      <c r="N68" s="956"/>
      <c r="O68" s="956"/>
      <c r="P68" s="957"/>
      <c r="Q68" s="958">
        <v>10592</v>
      </c>
      <c r="R68" s="952"/>
      <c r="S68" s="952"/>
      <c r="T68" s="952"/>
      <c r="U68" s="952"/>
      <c r="V68" s="952">
        <v>10446</v>
      </c>
      <c r="W68" s="952"/>
      <c r="X68" s="952"/>
      <c r="Y68" s="952"/>
      <c r="Z68" s="952"/>
      <c r="AA68" s="952">
        <v>146</v>
      </c>
      <c r="AB68" s="952"/>
      <c r="AC68" s="952"/>
      <c r="AD68" s="952"/>
      <c r="AE68" s="952"/>
      <c r="AF68" s="952">
        <v>134</v>
      </c>
      <c r="AG68" s="952"/>
      <c r="AH68" s="952"/>
      <c r="AI68" s="952"/>
      <c r="AJ68" s="952"/>
      <c r="AK68" s="952">
        <v>1583</v>
      </c>
      <c r="AL68" s="952"/>
      <c r="AM68" s="952"/>
      <c r="AN68" s="952"/>
      <c r="AO68" s="952"/>
      <c r="AP68" s="952">
        <v>3998</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583</v>
      </c>
      <c r="C69" s="960"/>
      <c r="D69" s="960"/>
      <c r="E69" s="960"/>
      <c r="F69" s="960"/>
      <c r="G69" s="960"/>
      <c r="H69" s="960"/>
      <c r="I69" s="960"/>
      <c r="J69" s="960"/>
      <c r="K69" s="960"/>
      <c r="L69" s="960"/>
      <c r="M69" s="960"/>
      <c r="N69" s="960"/>
      <c r="O69" s="960"/>
      <c r="P69" s="961"/>
      <c r="Q69" s="962">
        <v>558</v>
      </c>
      <c r="R69" s="917"/>
      <c r="S69" s="917"/>
      <c r="T69" s="917"/>
      <c r="U69" s="917"/>
      <c r="V69" s="917">
        <v>443</v>
      </c>
      <c r="W69" s="917"/>
      <c r="X69" s="917"/>
      <c r="Y69" s="917"/>
      <c r="Z69" s="917"/>
      <c r="AA69" s="917">
        <v>115</v>
      </c>
      <c r="AB69" s="917"/>
      <c r="AC69" s="917"/>
      <c r="AD69" s="917"/>
      <c r="AE69" s="917"/>
      <c r="AF69" s="917">
        <v>1314</v>
      </c>
      <c r="AG69" s="917"/>
      <c r="AH69" s="917"/>
      <c r="AI69" s="917"/>
      <c r="AJ69" s="917"/>
      <c r="AK69" s="917" t="s">
        <v>608</v>
      </c>
      <c r="AL69" s="917"/>
      <c r="AM69" s="917"/>
      <c r="AN69" s="917"/>
      <c r="AO69" s="917"/>
      <c r="AP69" s="917">
        <v>0</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584</v>
      </c>
      <c r="C70" s="960"/>
      <c r="D70" s="960"/>
      <c r="E70" s="960"/>
      <c r="F70" s="960"/>
      <c r="G70" s="960"/>
      <c r="H70" s="960"/>
      <c r="I70" s="960"/>
      <c r="J70" s="960"/>
      <c r="K70" s="960"/>
      <c r="L70" s="960"/>
      <c r="M70" s="960"/>
      <c r="N70" s="960"/>
      <c r="O70" s="960"/>
      <c r="P70" s="961"/>
      <c r="Q70" s="962">
        <v>7549</v>
      </c>
      <c r="R70" s="917"/>
      <c r="S70" s="917"/>
      <c r="T70" s="917"/>
      <c r="U70" s="917"/>
      <c r="V70" s="917">
        <v>6819</v>
      </c>
      <c r="W70" s="917"/>
      <c r="X70" s="917"/>
      <c r="Y70" s="917"/>
      <c r="Z70" s="917"/>
      <c r="AA70" s="917">
        <v>730</v>
      </c>
      <c r="AB70" s="917"/>
      <c r="AC70" s="917"/>
      <c r="AD70" s="917"/>
      <c r="AE70" s="917"/>
      <c r="AF70" s="917" t="s">
        <v>598</v>
      </c>
      <c r="AG70" s="917"/>
      <c r="AH70" s="917"/>
      <c r="AI70" s="917"/>
      <c r="AJ70" s="917"/>
      <c r="AK70" s="917">
        <v>15</v>
      </c>
      <c r="AL70" s="917"/>
      <c r="AM70" s="917"/>
      <c r="AN70" s="917"/>
      <c r="AO70" s="917"/>
      <c r="AP70" s="917" t="s">
        <v>602</v>
      </c>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585</v>
      </c>
      <c r="C71" s="960"/>
      <c r="D71" s="960"/>
      <c r="E71" s="960"/>
      <c r="F71" s="960"/>
      <c r="G71" s="960"/>
      <c r="H71" s="960"/>
      <c r="I71" s="960"/>
      <c r="J71" s="960"/>
      <c r="K71" s="960"/>
      <c r="L71" s="960"/>
      <c r="M71" s="960"/>
      <c r="N71" s="960"/>
      <c r="O71" s="960"/>
      <c r="P71" s="961"/>
      <c r="Q71" s="962">
        <v>1576</v>
      </c>
      <c r="R71" s="917"/>
      <c r="S71" s="917"/>
      <c r="T71" s="917"/>
      <c r="U71" s="917"/>
      <c r="V71" s="917">
        <v>1575</v>
      </c>
      <c r="W71" s="917"/>
      <c r="X71" s="917"/>
      <c r="Y71" s="917"/>
      <c r="Z71" s="917"/>
      <c r="AA71" s="917">
        <v>1</v>
      </c>
      <c r="AB71" s="917"/>
      <c r="AC71" s="917"/>
      <c r="AD71" s="917"/>
      <c r="AE71" s="917"/>
      <c r="AF71" s="917" t="s">
        <v>599</v>
      </c>
      <c r="AG71" s="917"/>
      <c r="AH71" s="917"/>
      <c r="AI71" s="917"/>
      <c r="AJ71" s="917"/>
      <c r="AK71" s="917" t="s">
        <v>599</v>
      </c>
      <c r="AL71" s="917"/>
      <c r="AM71" s="917"/>
      <c r="AN71" s="917"/>
      <c r="AO71" s="917"/>
      <c r="AP71" s="917" t="s">
        <v>602</v>
      </c>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586</v>
      </c>
      <c r="C72" s="960"/>
      <c r="D72" s="960"/>
      <c r="E72" s="960"/>
      <c r="F72" s="960"/>
      <c r="G72" s="960"/>
      <c r="H72" s="960"/>
      <c r="I72" s="960"/>
      <c r="J72" s="960"/>
      <c r="K72" s="960"/>
      <c r="L72" s="960"/>
      <c r="M72" s="960"/>
      <c r="N72" s="960"/>
      <c r="O72" s="960"/>
      <c r="P72" s="961"/>
      <c r="Q72" s="962">
        <v>20</v>
      </c>
      <c r="R72" s="917"/>
      <c r="S72" s="917"/>
      <c r="T72" s="917"/>
      <c r="U72" s="917"/>
      <c r="V72" s="917">
        <v>19</v>
      </c>
      <c r="W72" s="917"/>
      <c r="X72" s="917"/>
      <c r="Y72" s="917"/>
      <c r="Z72" s="917"/>
      <c r="AA72" s="917">
        <v>1</v>
      </c>
      <c r="AB72" s="917"/>
      <c r="AC72" s="917"/>
      <c r="AD72" s="917"/>
      <c r="AE72" s="917"/>
      <c r="AF72" s="917" t="s">
        <v>599</v>
      </c>
      <c r="AG72" s="917"/>
      <c r="AH72" s="917"/>
      <c r="AI72" s="917"/>
      <c r="AJ72" s="917"/>
      <c r="AK72" s="917">
        <v>19</v>
      </c>
      <c r="AL72" s="917"/>
      <c r="AM72" s="917"/>
      <c r="AN72" s="917"/>
      <c r="AO72" s="917"/>
      <c r="AP72" s="917" t="s">
        <v>602</v>
      </c>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587</v>
      </c>
      <c r="C73" s="960"/>
      <c r="D73" s="960"/>
      <c r="E73" s="960"/>
      <c r="F73" s="960"/>
      <c r="G73" s="960"/>
      <c r="H73" s="960"/>
      <c r="I73" s="960"/>
      <c r="J73" s="960"/>
      <c r="K73" s="960"/>
      <c r="L73" s="960"/>
      <c r="M73" s="960"/>
      <c r="N73" s="960"/>
      <c r="O73" s="960"/>
      <c r="P73" s="961"/>
      <c r="Q73" s="962">
        <v>52</v>
      </c>
      <c r="R73" s="917"/>
      <c r="S73" s="917"/>
      <c r="T73" s="917"/>
      <c r="U73" s="917"/>
      <c r="V73" s="917">
        <v>30</v>
      </c>
      <c r="W73" s="917"/>
      <c r="X73" s="917"/>
      <c r="Y73" s="917"/>
      <c r="Z73" s="917"/>
      <c r="AA73" s="917">
        <v>22</v>
      </c>
      <c r="AB73" s="917"/>
      <c r="AC73" s="917"/>
      <c r="AD73" s="917"/>
      <c r="AE73" s="917"/>
      <c r="AF73" s="917" t="s">
        <v>600</v>
      </c>
      <c r="AG73" s="917"/>
      <c r="AH73" s="917"/>
      <c r="AI73" s="917"/>
      <c r="AJ73" s="917"/>
      <c r="AK73" s="917" t="s">
        <v>602</v>
      </c>
      <c r="AL73" s="917"/>
      <c r="AM73" s="917"/>
      <c r="AN73" s="917"/>
      <c r="AO73" s="917"/>
      <c r="AP73" s="917" t="s">
        <v>602</v>
      </c>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588</v>
      </c>
      <c r="C74" s="960"/>
      <c r="D74" s="960"/>
      <c r="E74" s="960"/>
      <c r="F74" s="960"/>
      <c r="G74" s="960"/>
      <c r="H74" s="960"/>
      <c r="I74" s="960"/>
      <c r="J74" s="960"/>
      <c r="K74" s="960"/>
      <c r="L74" s="960"/>
      <c r="M74" s="960"/>
      <c r="N74" s="960"/>
      <c r="O74" s="960"/>
      <c r="P74" s="961"/>
      <c r="Q74" s="962">
        <v>36</v>
      </c>
      <c r="R74" s="917"/>
      <c r="S74" s="917"/>
      <c r="T74" s="917"/>
      <c r="U74" s="917"/>
      <c r="V74" s="917">
        <v>32</v>
      </c>
      <c r="W74" s="917"/>
      <c r="X74" s="917"/>
      <c r="Y74" s="917"/>
      <c r="Z74" s="917"/>
      <c r="AA74" s="917">
        <v>4</v>
      </c>
      <c r="AB74" s="917"/>
      <c r="AC74" s="917"/>
      <c r="AD74" s="917"/>
      <c r="AE74" s="917"/>
      <c r="AF74" s="917" t="s">
        <v>601</v>
      </c>
      <c r="AG74" s="917"/>
      <c r="AH74" s="917"/>
      <c r="AI74" s="917"/>
      <c r="AJ74" s="917"/>
      <c r="AK74" s="917" t="s">
        <v>602</v>
      </c>
      <c r="AL74" s="917"/>
      <c r="AM74" s="917"/>
      <c r="AN74" s="917"/>
      <c r="AO74" s="917"/>
      <c r="AP74" s="917" t="s">
        <v>599</v>
      </c>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589</v>
      </c>
      <c r="C75" s="960"/>
      <c r="D75" s="960"/>
      <c r="E75" s="960"/>
      <c r="F75" s="960"/>
      <c r="G75" s="960"/>
      <c r="H75" s="960"/>
      <c r="I75" s="960"/>
      <c r="J75" s="960"/>
      <c r="K75" s="960"/>
      <c r="L75" s="960"/>
      <c r="M75" s="960"/>
      <c r="N75" s="960"/>
      <c r="O75" s="960"/>
      <c r="P75" s="961"/>
      <c r="Q75" s="965">
        <v>748</v>
      </c>
      <c r="R75" s="966"/>
      <c r="S75" s="966"/>
      <c r="T75" s="966"/>
      <c r="U75" s="916"/>
      <c r="V75" s="967">
        <v>694</v>
      </c>
      <c r="W75" s="966"/>
      <c r="X75" s="966"/>
      <c r="Y75" s="966"/>
      <c r="Z75" s="916"/>
      <c r="AA75" s="967">
        <v>54</v>
      </c>
      <c r="AB75" s="966"/>
      <c r="AC75" s="966"/>
      <c r="AD75" s="966"/>
      <c r="AE75" s="916"/>
      <c r="AF75" s="967">
        <v>54</v>
      </c>
      <c r="AG75" s="966"/>
      <c r="AH75" s="966"/>
      <c r="AI75" s="966"/>
      <c r="AJ75" s="916"/>
      <c r="AK75" s="967">
        <v>0</v>
      </c>
      <c r="AL75" s="966"/>
      <c r="AM75" s="966"/>
      <c r="AN75" s="966"/>
      <c r="AO75" s="916"/>
      <c r="AP75" s="967" t="s">
        <v>597</v>
      </c>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590</v>
      </c>
      <c r="C76" s="960"/>
      <c r="D76" s="960"/>
      <c r="E76" s="960"/>
      <c r="F76" s="960"/>
      <c r="G76" s="960"/>
      <c r="H76" s="960"/>
      <c r="I76" s="960"/>
      <c r="J76" s="960"/>
      <c r="K76" s="960"/>
      <c r="L76" s="960"/>
      <c r="M76" s="960"/>
      <c r="N76" s="960"/>
      <c r="O76" s="960"/>
      <c r="P76" s="961"/>
      <c r="Q76" s="965">
        <v>252648</v>
      </c>
      <c r="R76" s="966"/>
      <c r="S76" s="966"/>
      <c r="T76" s="966"/>
      <c r="U76" s="916"/>
      <c r="V76" s="967">
        <v>232839</v>
      </c>
      <c r="W76" s="966"/>
      <c r="X76" s="966"/>
      <c r="Y76" s="966"/>
      <c r="Z76" s="916"/>
      <c r="AA76" s="967">
        <v>19809</v>
      </c>
      <c r="AB76" s="966"/>
      <c r="AC76" s="966"/>
      <c r="AD76" s="966"/>
      <c r="AE76" s="916"/>
      <c r="AF76" s="967">
        <v>19809</v>
      </c>
      <c r="AG76" s="966"/>
      <c r="AH76" s="966"/>
      <c r="AI76" s="966"/>
      <c r="AJ76" s="916"/>
      <c r="AK76" s="967">
        <v>485</v>
      </c>
      <c r="AL76" s="966"/>
      <c r="AM76" s="966"/>
      <c r="AN76" s="966"/>
      <c r="AO76" s="916"/>
      <c r="AP76" s="967" t="s">
        <v>596</v>
      </c>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399</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313</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313</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313</v>
      </c>
      <c r="DR109" s="981"/>
      <c r="DS109" s="981"/>
      <c r="DT109" s="981"/>
      <c r="DU109" s="982"/>
      <c r="DV109" s="980" t="s">
        <v>438</v>
      </c>
      <c r="DW109" s="981"/>
      <c r="DX109" s="981"/>
      <c r="DY109" s="981"/>
      <c r="DZ109" s="983"/>
    </row>
    <row r="110" spans="1:131" s="248" customFormat="1" ht="26.25" customHeight="1">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1200289</v>
      </c>
      <c r="AB110" s="988"/>
      <c r="AC110" s="988"/>
      <c r="AD110" s="988"/>
      <c r="AE110" s="989"/>
      <c r="AF110" s="990">
        <v>1182772</v>
      </c>
      <c r="AG110" s="988"/>
      <c r="AH110" s="988"/>
      <c r="AI110" s="988"/>
      <c r="AJ110" s="989"/>
      <c r="AK110" s="990">
        <v>1131171</v>
      </c>
      <c r="AL110" s="988"/>
      <c r="AM110" s="988"/>
      <c r="AN110" s="988"/>
      <c r="AO110" s="989"/>
      <c r="AP110" s="991">
        <v>26.3</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9140152</v>
      </c>
      <c r="BR110" s="1023"/>
      <c r="BS110" s="1023"/>
      <c r="BT110" s="1023"/>
      <c r="BU110" s="1023"/>
      <c r="BV110" s="1023">
        <v>8526376</v>
      </c>
      <c r="BW110" s="1023"/>
      <c r="BX110" s="1023"/>
      <c r="BY110" s="1023"/>
      <c r="BZ110" s="1023"/>
      <c r="CA110" s="1023">
        <v>7840516</v>
      </c>
      <c r="CB110" s="1023"/>
      <c r="CC110" s="1023"/>
      <c r="CD110" s="1023"/>
      <c r="CE110" s="1023"/>
      <c r="CF110" s="1037">
        <v>182.5</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182</v>
      </c>
      <c r="DM110" s="1023"/>
      <c r="DN110" s="1023"/>
      <c r="DO110" s="1023"/>
      <c r="DP110" s="1023"/>
      <c r="DQ110" s="1023" t="s">
        <v>182</v>
      </c>
      <c r="DR110" s="1023"/>
      <c r="DS110" s="1023"/>
      <c r="DT110" s="1023"/>
      <c r="DU110" s="1023"/>
      <c r="DV110" s="1024" t="s">
        <v>182</v>
      </c>
      <c r="DW110" s="1024"/>
      <c r="DX110" s="1024"/>
      <c r="DY110" s="1024"/>
      <c r="DZ110" s="1025"/>
    </row>
    <row r="111" spans="1:131" s="248" customFormat="1" ht="26.25" customHeight="1">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182</v>
      </c>
      <c r="AB111" s="1030"/>
      <c r="AC111" s="1030"/>
      <c r="AD111" s="1030"/>
      <c r="AE111" s="1031"/>
      <c r="AF111" s="1032" t="s">
        <v>444</v>
      </c>
      <c r="AG111" s="1030"/>
      <c r="AH111" s="1030"/>
      <c r="AI111" s="1030"/>
      <c r="AJ111" s="1031"/>
      <c r="AK111" s="1032" t="s">
        <v>444</v>
      </c>
      <c r="AL111" s="1030"/>
      <c r="AM111" s="1030"/>
      <c r="AN111" s="1030"/>
      <c r="AO111" s="1031"/>
      <c r="AP111" s="1033" t="s">
        <v>397</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3023</v>
      </c>
      <c r="BR111" s="1016"/>
      <c r="BS111" s="1016"/>
      <c r="BT111" s="1016"/>
      <c r="BU111" s="1016"/>
      <c r="BV111" s="1016">
        <v>1535</v>
      </c>
      <c r="BW111" s="1016"/>
      <c r="BX111" s="1016"/>
      <c r="BY111" s="1016"/>
      <c r="BZ111" s="1016"/>
      <c r="CA111" s="1016">
        <v>596</v>
      </c>
      <c r="CB111" s="1016"/>
      <c r="CC111" s="1016"/>
      <c r="CD111" s="1016"/>
      <c r="CE111" s="1016"/>
      <c r="CF111" s="1010">
        <v>0</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444</v>
      </c>
      <c r="DM111" s="1016"/>
      <c r="DN111" s="1016"/>
      <c r="DO111" s="1016"/>
      <c r="DP111" s="1016"/>
      <c r="DQ111" s="1016" t="s">
        <v>444</v>
      </c>
      <c r="DR111" s="1016"/>
      <c r="DS111" s="1016"/>
      <c r="DT111" s="1016"/>
      <c r="DU111" s="1016"/>
      <c r="DV111" s="1017" t="s">
        <v>182</v>
      </c>
      <c r="DW111" s="1017"/>
      <c r="DX111" s="1017"/>
      <c r="DY111" s="1017"/>
      <c r="DZ111" s="1018"/>
    </row>
    <row r="112" spans="1:131" s="248" customFormat="1" ht="26.25" customHeight="1">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182</v>
      </c>
      <c r="AB112" s="1055"/>
      <c r="AC112" s="1055"/>
      <c r="AD112" s="1055"/>
      <c r="AE112" s="1056"/>
      <c r="AF112" s="1057" t="s">
        <v>182</v>
      </c>
      <c r="AG112" s="1055"/>
      <c r="AH112" s="1055"/>
      <c r="AI112" s="1055"/>
      <c r="AJ112" s="1056"/>
      <c r="AK112" s="1057" t="s">
        <v>444</v>
      </c>
      <c r="AL112" s="1055"/>
      <c r="AM112" s="1055"/>
      <c r="AN112" s="1055"/>
      <c r="AO112" s="1056"/>
      <c r="AP112" s="1058" t="s">
        <v>182</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2174342</v>
      </c>
      <c r="BR112" s="1016"/>
      <c r="BS112" s="1016"/>
      <c r="BT112" s="1016"/>
      <c r="BU112" s="1016"/>
      <c r="BV112" s="1016">
        <v>2317076</v>
      </c>
      <c r="BW112" s="1016"/>
      <c r="BX112" s="1016"/>
      <c r="BY112" s="1016"/>
      <c r="BZ112" s="1016"/>
      <c r="CA112" s="1016">
        <v>2287392</v>
      </c>
      <c r="CB112" s="1016"/>
      <c r="CC112" s="1016"/>
      <c r="CD112" s="1016"/>
      <c r="CE112" s="1016"/>
      <c r="CF112" s="1010">
        <v>53.2</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182</v>
      </c>
      <c r="DH112" s="1016"/>
      <c r="DI112" s="1016"/>
      <c r="DJ112" s="1016"/>
      <c r="DK112" s="1016"/>
      <c r="DL112" s="1016" t="s">
        <v>444</v>
      </c>
      <c r="DM112" s="1016"/>
      <c r="DN112" s="1016"/>
      <c r="DO112" s="1016"/>
      <c r="DP112" s="1016"/>
      <c r="DQ112" s="1016" t="s">
        <v>444</v>
      </c>
      <c r="DR112" s="1016"/>
      <c r="DS112" s="1016"/>
      <c r="DT112" s="1016"/>
      <c r="DU112" s="1016"/>
      <c r="DV112" s="1017" t="s">
        <v>444</v>
      </c>
      <c r="DW112" s="1017"/>
      <c r="DX112" s="1017"/>
      <c r="DY112" s="1017"/>
      <c r="DZ112" s="1018"/>
    </row>
    <row r="113" spans="1:130" s="248" customFormat="1" ht="26.25" customHeight="1">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157413</v>
      </c>
      <c r="AB113" s="1030"/>
      <c r="AC113" s="1030"/>
      <c r="AD113" s="1030"/>
      <c r="AE113" s="1031"/>
      <c r="AF113" s="1032">
        <v>161322</v>
      </c>
      <c r="AG113" s="1030"/>
      <c r="AH113" s="1030"/>
      <c r="AI113" s="1030"/>
      <c r="AJ113" s="1031"/>
      <c r="AK113" s="1032">
        <v>157394</v>
      </c>
      <c r="AL113" s="1030"/>
      <c r="AM113" s="1030"/>
      <c r="AN113" s="1030"/>
      <c r="AO113" s="1031"/>
      <c r="AP113" s="1033">
        <v>3.7</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29081</v>
      </c>
      <c r="BR113" s="1016"/>
      <c r="BS113" s="1016"/>
      <c r="BT113" s="1016"/>
      <c r="BU113" s="1016"/>
      <c r="BV113" s="1016">
        <v>24518</v>
      </c>
      <c r="BW113" s="1016"/>
      <c r="BX113" s="1016"/>
      <c r="BY113" s="1016"/>
      <c r="BZ113" s="1016"/>
      <c r="CA113" s="1016">
        <v>25967</v>
      </c>
      <c r="CB113" s="1016"/>
      <c r="CC113" s="1016"/>
      <c r="CD113" s="1016"/>
      <c r="CE113" s="1016"/>
      <c r="CF113" s="1010">
        <v>0.6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3023</v>
      </c>
      <c r="DH113" s="1055"/>
      <c r="DI113" s="1055"/>
      <c r="DJ113" s="1055"/>
      <c r="DK113" s="1056"/>
      <c r="DL113" s="1057">
        <v>1535</v>
      </c>
      <c r="DM113" s="1055"/>
      <c r="DN113" s="1055"/>
      <c r="DO113" s="1055"/>
      <c r="DP113" s="1056"/>
      <c r="DQ113" s="1057">
        <v>596</v>
      </c>
      <c r="DR113" s="1055"/>
      <c r="DS113" s="1055"/>
      <c r="DT113" s="1055"/>
      <c r="DU113" s="1056"/>
      <c r="DV113" s="1058">
        <v>0</v>
      </c>
      <c r="DW113" s="1059"/>
      <c r="DX113" s="1059"/>
      <c r="DY113" s="1059"/>
      <c r="DZ113" s="1060"/>
    </row>
    <row r="114" spans="1:130" s="248" customFormat="1" ht="26.25" customHeight="1">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14717</v>
      </c>
      <c r="AB114" s="1055"/>
      <c r="AC114" s="1055"/>
      <c r="AD114" s="1055"/>
      <c r="AE114" s="1056"/>
      <c r="AF114" s="1057">
        <v>10421</v>
      </c>
      <c r="AG114" s="1055"/>
      <c r="AH114" s="1055"/>
      <c r="AI114" s="1055"/>
      <c r="AJ114" s="1056"/>
      <c r="AK114" s="1057">
        <v>7105</v>
      </c>
      <c r="AL114" s="1055"/>
      <c r="AM114" s="1055"/>
      <c r="AN114" s="1055"/>
      <c r="AO114" s="1056"/>
      <c r="AP114" s="1058">
        <v>0.2</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1207744</v>
      </c>
      <c r="BR114" s="1016"/>
      <c r="BS114" s="1016"/>
      <c r="BT114" s="1016"/>
      <c r="BU114" s="1016"/>
      <c r="BV114" s="1016">
        <v>1192371</v>
      </c>
      <c r="BW114" s="1016"/>
      <c r="BX114" s="1016"/>
      <c r="BY114" s="1016"/>
      <c r="BZ114" s="1016"/>
      <c r="CA114" s="1016">
        <v>1117125</v>
      </c>
      <c r="CB114" s="1016"/>
      <c r="CC114" s="1016"/>
      <c r="CD114" s="1016"/>
      <c r="CE114" s="1016"/>
      <c r="CF114" s="1010">
        <v>26</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182</v>
      </c>
      <c r="DH114" s="1055"/>
      <c r="DI114" s="1055"/>
      <c r="DJ114" s="1055"/>
      <c r="DK114" s="1056"/>
      <c r="DL114" s="1057" t="s">
        <v>182</v>
      </c>
      <c r="DM114" s="1055"/>
      <c r="DN114" s="1055"/>
      <c r="DO114" s="1055"/>
      <c r="DP114" s="1056"/>
      <c r="DQ114" s="1057" t="s">
        <v>182</v>
      </c>
      <c r="DR114" s="1055"/>
      <c r="DS114" s="1055"/>
      <c r="DT114" s="1055"/>
      <c r="DU114" s="1056"/>
      <c r="DV114" s="1058" t="s">
        <v>444</v>
      </c>
      <c r="DW114" s="1059"/>
      <c r="DX114" s="1059"/>
      <c r="DY114" s="1059"/>
      <c r="DZ114" s="1060"/>
    </row>
    <row r="115" spans="1:130" s="248" customFormat="1" ht="26.25" customHeight="1">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6968</v>
      </c>
      <c r="AB115" s="1030"/>
      <c r="AC115" s="1030"/>
      <c r="AD115" s="1030"/>
      <c r="AE115" s="1031"/>
      <c r="AF115" s="1032">
        <v>1539</v>
      </c>
      <c r="AG115" s="1030"/>
      <c r="AH115" s="1030"/>
      <c r="AI115" s="1030"/>
      <c r="AJ115" s="1031"/>
      <c r="AK115" s="1032">
        <v>964</v>
      </c>
      <c r="AL115" s="1030"/>
      <c r="AM115" s="1030"/>
      <c r="AN115" s="1030"/>
      <c r="AO115" s="1031"/>
      <c r="AP115" s="1033">
        <v>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444</v>
      </c>
      <c r="BR115" s="1016"/>
      <c r="BS115" s="1016"/>
      <c r="BT115" s="1016"/>
      <c r="BU115" s="1016"/>
      <c r="BV115" s="1016" t="s">
        <v>182</v>
      </c>
      <c r="BW115" s="1016"/>
      <c r="BX115" s="1016"/>
      <c r="BY115" s="1016"/>
      <c r="BZ115" s="1016"/>
      <c r="CA115" s="1016" t="s">
        <v>182</v>
      </c>
      <c r="CB115" s="1016"/>
      <c r="CC115" s="1016"/>
      <c r="CD115" s="1016"/>
      <c r="CE115" s="1016"/>
      <c r="CF115" s="1010" t="s">
        <v>182</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182</v>
      </c>
      <c r="DH115" s="1055"/>
      <c r="DI115" s="1055"/>
      <c r="DJ115" s="1055"/>
      <c r="DK115" s="1056"/>
      <c r="DL115" s="1057" t="s">
        <v>182</v>
      </c>
      <c r="DM115" s="1055"/>
      <c r="DN115" s="1055"/>
      <c r="DO115" s="1055"/>
      <c r="DP115" s="1056"/>
      <c r="DQ115" s="1057" t="s">
        <v>182</v>
      </c>
      <c r="DR115" s="1055"/>
      <c r="DS115" s="1055"/>
      <c r="DT115" s="1055"/>
      <c r="DU115" s="1056"/>
      <c r="DV115" s="1058" t="s">
        <v>444</v>
      </c>
      <c r="DW115" s="1059"/>
      <c r="DX115" s="1059"/>
      <c r="DY115" s="1059"/>
      <c r="DZ115" s="1060"/>
    </row>
    <row r="116" spans="1:130" s="248" customFormat="1" ht="26.25" customHeight="1">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183</v>
      </c>
      <c r="AB116" s="1055"/>
      <c r="AC116" s="1055"/>
      <c r="AD116" s="1055"/>
      <c r="AE116" s="1056"/>
      <c r="AF116" s="1057">
        <v>94</v>
      </c>
      <c r="AG116" s="1055"/>
      <c r="AH116" s="1055"/>
      <c r="AI116" s="1055"/>
      <c r="AJ116" s="1056"/>
      <c r="AK116" s="1057">
        <v>70</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182</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182</v>
      </c>
      <c r="DH116" s="1055"/>
      <c r="DI116" s="1055"/>
      <c r="DJ116" s="1055"/>
      <c r="DK116" s="1056"/>
      <c r="DL116" s="1057" t="s">
        <v>444</v>
      </c>
      <c r="DM116" s="1055"/>
      <c r="DN116" s="1055"/>
      <c r="DO116" s="1055"/>
      <c r="DP116" s="1056"/>
      <c r="DQ116" s="1057" t="s">
        <v>444</v>
      </c>
      <c r="DR116" s="1055"/>
      <c r="DS116" s="1055"/>
      <c r="DT116" s="1055"/>
      <c r="DU116" s="1056"/>
      <c r="DV116" s="1058" t="s">
        <v>444</v>
      </c>
      <c r="DW116" s="1059"/>
      <c r="DX116" s="1059"/>
      <c r="DY116" s="1059"/>
      <c r="DZ116" s="1060"/>
    </row>
    <row r="117" spans="1:130" s="248" customFormat="1" ht="26.25" customHeight="1">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1379570</v>
      </c>
      <c r="AB117" s="1073"/>
      <c r="AC117" s="1073"/>
      <c r="AD117" s="1073"/>
      <c r="AE117" s="1074"/>
      <c r="AF117" s="1075">
        <v>1356148</v>
      </c>
      <c r="AG117" s="1073"/>
      <c r="AH117" s="1073"/>
      <c r="AI117" s="1073"/>
      <c r="AJ117" s="1074"/>
      <c r="AK117" s="1075">
        <v>1296704</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182</v>
      </c>
      <c r="BR117" s="1016"/>
      <c r="BS117" s="1016"/>
      <c r="BT117" s="1016"/>
      <c r="BU117" s="1016"/>
      <c r="BV117" s="1016" t="s">
        <v>444</v>
      </c>
      <c r="BW117" s="1016"/>
      <c r="BX117" s="1016"/>
      <c r="BY117" s="1016"/>
      <c r="BZ117" s="1016"/>
      <c r="CA117" s="1016" t="s">
        <v>182</v>
      </c>
      <c r="CB117" s="1016"/>
      <c r="CC117" s="1016"/>
      <c r="CD117" s="1016"/>
      <c r="CE117" s="1016"/>
      <c r="CF117" s="1010" t="s">
        <v>444</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182</v>
      </c>
      <c r="DH117" s="1055"/>
      <c r="DI117" s="1055"/>
      <c r="DJ117" s="1055"/>
      <c r="DK117" s="1056"/>
      <c r="DL117" s="1057" t="s">
        <v>182</v>
      </c>
      <c r="DM117" s="1055"/>
      <c r="DN117" s="1055"/>
      <c r="DO117" s="1055"/>
      <c r="DP117" s="1056"/>
      <c r="DQ117" s="1057" t="s">
        <v>182</v>
      </c>
      <c r="DR117" s="1055"/>
      <c r="DS117" s="1055"/>
      <c r="DT117" s="1055"/>
      <c r="DU117" s="1056"/>
      <c r="DV117" s="1058" t="s">
        <v>397</v>
      </c>
      <c r="DW117" s="1059"/>
      <c r="DX117" s="1059"/>
      <c r="DY117" s="1059"/>
      <c r="DZ117" s="1060"/>
    </row>
    <row r="118" spans="1:130" s="248" customFormat="1" ht="26.25" customHeight="1">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313</v>
      </c>
      <c r="AL118" s="981"/>
      <c r="AM118" s="981"/>
      <c r="AN118" s="981"/>
      <c r="AO118" s="982"/>
      <c r="AP118" s="1067" t="s">
        <v>438</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182</v>
      </c>
      <c r="BR118" s="1094"/>
      <c r="BS118" s="1094"/>
      <c r="BT118" s="1094"/>
      <c r="BU118" s="1094"/>
      <c r="BV118" s="1094" t="s">
        <v>182</v>
      </c>
      <c r="BW118" s="1094"/>
      <c r="BX118" s="1094"/>
      <c r="BY118" s="1094"/>
      <c r="BZ118" s="1094"/>
      <c r="CA118" s="1094" t="s">
        <v>182</v>
      </c>
      <c r="CB118" s="1094"/>
      <c r="CC118" s="1094"/>
      <c r="CD118" s="1094"/>
      <c r="CE118" s="1094"/>
      <c r="CF118" s="1010" t="s">
        <v>182</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182</v>
      </c>
      <c r="DH118" s="1055"/>
      <c r="DI118" s="1055"/>
      <c r="DJ118" s="1055"/>
      <c r="DK118" s="1056"/>
      <c r="DL118" s="1057" t="s">
        <v>444</v>
      </c>
      <c r="DM118" s="1055"/>
      <c r="DN118" s="1055"/>
      <c r="DO118" s="1055"/>
      <c r="DP118" s="1056"/>
      <c r="DQ118" s="1057" t="s">
        <v>182</v>
      </c>
      <c r="DR118" s="1055"/>
      <c r="DS118" s="1055"/>
      <c r="DT118" s="1055"/>
      <c r="DU118" s="1056"/>
      <c r="DV118" s="1058" t="s">
        <v>182</v>
      </c>
      <c r="DW118" s="1059"/>
      <c r="DX118" s="1059"/>
      <c r="DY118" s="1059"/>
      <c r="DZ118" s="1060"/>
    </row>
    <row r="119" spans="1:130" s="248" customFormat="1" ht="26.25" customHeight="1">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444</v>
      </c>
      <c r="AB119" s="988"/>
      <c r="AC119" s="988"/>
      <c r="AD119" s="988"/>
      <c r="AE119" s="989"/>
      <c r="AF119" s="990" t="s">
        <v>397</v>
      </c>
      <c r="AG119" s="988"/>
      <c r="AH119" s="988"/>
      <c r="AI119" s="988"/>
      <c r="AJ119" s="989"/>
      <c r="AK119" s="990" t="s">
        <v>182</v>
      </c>
      <c r="AL119" s="988"/>
      <c r="AM119" s="988"/>
      <c r="AN119" s="988"/>
      <c r="AO119" s="989"/>
      <c r="AP119" s="991" t="s">
        <v>182</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469</v>
      </c>
      <c r="BP119" s="1102"/>
      <c r="BQ119" s="1093">
        <v>12554342</v>
      </c>
      <c r="BR119" s="1094"/>
      <c r="BS119" s="1094"/>
      <c r="BT119" s="1094"/>
      <c r="BU119" s="1094"/>
      <c r="BV119" s="1094">
        <v>12061876</v>
      </c>
      <c r="BW119" s="1094"/>
      <c r="BX119" s="1094"/>
      <c r="BY119" s="1094"/>
      <c r="BZ119" s="1094"/>
      <c r="CA119" s="1094">
        <v>11271596</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444</v>
      </c>
      <c r="DH119" s="1080"/>
      <c r="DI119" s="1080"/>
      <c r="DJ119" s="1080"/>
      <c r="DK119" s="1081"/>
      <c r="DL119" s="1079" t="s">
        <v>444</v>
      </c>
      <c r="DM119" s="1080"/>
      <c r="DN119" s="1080"/>
      <c r="DO119" s="1080"/>
      <c r="DP119" s="1081"/>
      <c r="DQ119" s="1079" t="s">
        <v>444</v>
      </c>
      <c r="DR119" s="1080"/>
      <c r="DS119" s="1080"/>
      <c r="DT119" s="1080"/>
      <c r="DU119" s="1081"/>
      <c r="DV119" s="1082" t="s">
        <v>182</v>
      </c>
      <c r="DW119" s="1083"/>
      <c r="DX119" s="1083"/>
      <c r="DY119" s="1083"/>
      <c r="DZ119" s="1084"/>
    </row>
    <row r="120" spans="1:130" s="248" customFormat="1" ht="26.25" customHeight="1">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444</v>
      </c>
      <c r="AG120" s="1055"/>
      <c r="AH120" s="1055"/>
      <c r="AI120" s="1055"/>
      <c r="AJ120" s="1056"/>
      <c r="AK120" s="1057" t="s">
        <v>444</v>
      </c>
      <c r="AL120" s="1055"/>
      <c r="AM120" s="1055"/>
      <c r="AN120" s="1055"/>
      <c r="AO120" s="1056"/>
      <c r="AP120" s="1058" t="s">
        <v>182</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542381</v>
      </c>
      <c r="BR120" s="1023"/>
      <c r="BS120" s="1023"/>
      <c r="BT120" s="1023"/>
      <c r="BU120" s="1023"/>
      <c r="BV120" s="1023">
        <v>891870</v>
      </c>
      <c r="BW120" s="1023"/>
      <c r="BX120" s="1023"/>
      <c r="BY120" s="1023"/>
      <c r="BZ120" s="1023"/>
      <c r="CA120" s="1023">
        <v>1262135</v>
      </c>
      <c r="CB120" s="1023"/>
      <c r="CC120" s="1023"/>
      <c r="CD120" s="1023"/>
      <c r="CE120" s="1023"/>
      <c r="CF120" s="1037">
        <v>29.4</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1678288</v>
      </c>
      <c r="DH120" s="1023"/>
      <c r="DI120" s="1023"/>
      <c r="DJ120" s="1023"/>
      <c r="DK120" s="1023"/>
      <c r="DL120" s="1023">
        <v>1818368</v>
      </c>
      <c r="DM120" s="1023"/>
      <c r="DN120" s="1023"/>
      <c r="DO120" s="1023"/>
      <c r="DP120" s="1023"/>
      <c r="DQ120" s="1023">
        <v>1790376</v>
      </c>
      <c r="DR120" s="1023"/>
      <c r="DS120" s="1023"/>
      <c r="DT120" s="1023"/>
      <c r="DU120" s="1023"/>
      <c r="DV120" s="1024">
        <v>41.7</v>
      </c>
      <c r="DW120" s="1024"/>
      <c r="DX120" s="1024"/>
      <c r="DY120" s="1024"/>
      <c r="DZ120" s="1025"/>
    </row>
    <row r="121" spans="1:130" s="248" customFormat="1" ht="26.25" customHeight="1">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6968</v>
      </c>
      <c r="AB121" s="1055"/>
      <c r="AC121" s="1055"/>
      <c r="AD121" s="1055"/>
      <c r="AE121" s="1056"/>
      <c r="AF121" s="1057">
        <v>1539</v>
      </c>
      <c r="AG121" s="1055"/>
      <c r="AH121" s="1055"/>
      <c r="AI121" s="1055"/>
      <c r="AJ121" s="1056"/>
      <c r="AK121" s="1057">
        <v>964</v>
      </c>
      <c r="AL121" s="1055"/>
      <c r="AM121" s="1055"/>
      <c r="AN121" s="1055"/>
      <c r="AO121" s="1056"/>
      <c r="AP121" s="1058">
        <v>0</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429711</v>
      </c>
      <c r="BR121" s="1016"/>
      <c r="BS121" s="1016"/>
      <c r="BT121" s="1016"/>
      <c r="BU121" s="1016"/>
      <c r="BV121" s="1016">
        <v>404544</v>
      </c>
      <c r="BW121" s="1016"/>
      <c r="BX121" s="1016"/>
      <c r="BY121" s="1016"/>
      <c r="BZ121" s="1016"/>
      <c r="CA121" s="1016">
        <v>375000</v>
      </c>
      <c r="CB121" s="1016"/>
      <c r="CC121" s="1016"/>
      <c r="CD121" s="1016"/>
      <c r="CE121" s="1016"/>
      <c r="CF121" s="1010">
        <v>8.6999999999999993</v>
      </c>
      <c r="CG121" s="1011"/>
      <c r="CH121" s="1011"/>
      <c r="CI121" s="1011"/>
      <c r="CJ121" s="1011"/>
      <c r="CK121" s="1106"/>
      <c r="CL121" s="1107"/>
      <c r="CM121" s="1107"/>
      <c r="CN121" s="1107"/>
      <c r="CO121" s="1108"/>
      <c r="CP121" s="1116" t="s">
        <v>418</v>
      </c>
      <c r="CQ121" s="1117"/>
      <c r="CR121" s="1117"/>
      <c r="CS121" s="1117"/>
      <c r="CT121" s="1117"/>
      <c r="CU121" s="1117"/>
      <c r="CV121" s="1117"/>
      <c r="CW121" s="1117"/>
      <c r="CX121" s="1117"/>
      <c r="CY121" s="1117"/>
      <c r="CZ121" s="1117"/>
      <c r="DA121" s="1117"/>
      <c r="DB121" s="1117"/>
      <c r="DC121" s="1117"/>
      <c r="DD121" s="1117"/>
      <c r="DE121" s="1117"/>
      <c r="DF121" s="1118"/>
      <c r="DG121" s="1015">
        <v>452454</v>
      </c>
      <c r="DH121" s="1016"/>
      <c r="DI121" s="1016"/>
      <c r="DJ121" s="1016"/>
      <c r="DK121" s="1016"/>
      <c r="DL121" s="1016">
        <v>459954</v>
      </c>
      <c r="DM121" s="1016"/>
      <c r="DN121" s="1016"/>
      <c r="DO121" s="1016"/>
      <c r="DP121" s="1016"/>
      <c r="DQ121" s="1016">
        <v>427120</v>
      </c>
      <c r="DR121" s="1016"/>
      <c r="DS121" s="1016"/>
      <c r="DT121" s="1016"/>
      <c r="DU121" s="1016"/>
      <c r="DV121" s="1017">
        <v>9.9</v>
      </c>
      <c r="DW121" s="1017"/>
      <c r="DX121" s="1017"/>
      <c r="DY121" s="1017"/>
      <c r="DZ121" s="1018"/>
    </row>
    <row r="122" spans="1:130" s="248" customFormat="1" ht="26.25" customHeight="1">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397</v>
      </c>
      <c r="AB122" s="1055"/>
      <c r="AC122" s="1055"/>
      <c r="AD122" s="1055"/>
      <c r="AE122" s="1056"/>
      <c r="AF122" s="1057" t="s">
        <v>397</v>
      </c>
      <c r="AG122" s="1055"/>
      <c r="AH122" s="1055"/>
      <c r="AI122" s="1055"/>
      <c r="AJ122" s="1056"/>
      <c r="AK122" s="1057" t="s">
        <v>444</v>
      </c>
      <c r="AL122" s="1055"/>
      <c r="AM122" s="1055"/>
      <c r="AN122" s="1055"/>
      <c r="AO122" s="1056"/>
      <c r="AP122" s="1058" t="s">
        <v>444</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7662894</v>
      </c>
      <c r="BR122" s="1094"/>
      <c r="BS122" s="1094"/>
      <c r="BT122" s="1094"/>
      <c r="BU122" s="1094"/>
      <c r="BV122" s="1094">
        <v>7258119</v>
      </c>
      <c r="BW122" s="1094"/>
      <c r="BX122" s="1094"/>
      <c r="BY122" s="1094"/>
      <c r="BZ122" s="1094"/>
      <c r="CA122" s="1094">
        <v>6863161</v>
      </c>
      <c r="CB122" s="1094"/>
      <c r="CC122" s="1094"/>
      <c r="CD122" s="1094"/>
      <c r="CE122" s="1094"/>
      <c r="CF122" s="1114">
        <v>159.80000000000001</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v>43600</v>
      </c>
      <c r="DH122" s="1016"/>
      <c r="DI122" s="1016"/>
      <c r="DJ122" s="1016"/>
      <c r="DK122" s="1016"/>
      <c r="DL122" s="1016">
        <v>38754</v>
      </c>
      <c r="DM122" s="1016"/>
      <c r="DN122" s="1016"/>
      <c r="DO122" s="1016"/>
      <c r="DP122" s="1016"/>
      <c r="DQ122" s="1016">
        <v>69896</v>
      </c>
      <c r="DR122" s="1016"/>
      <c r="DS122" s="1016"/>
      <c r="DT122" s="1016"/>
      <c r="DU122" s="1016"/>
      <c r="DV122" s="1017">
        <v>1.6</v>
      </c>
      <c r="DW122" s="1017"/>
      <c r="DX122" s="1017"/>
      <c r="DY122" s="1017"/>
      <c r="DZ122" s="1018"/>
    </row>
    <row r="123" spans="1:130" s="248" customFormat="1" ht="26.25" customHeight="1">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397</v>
      </c>
      <c r="AB123" s="1055"/>
      <c r="AC123" s="1055"/>
      <c r="AD123" s="1055"/>
      <c r="AE123" s="1056"/>
      <c r="AF123" s="1057" t="s">
        <v>397</v>
      </c>
      <c r="AG123" s="1055"/>
      <c r="AH123" s="1055"/>
      <c r="AI123" s="1055"/>
      <c r="AJ123" s="1056"/>
      <c r="AK123" s="1057" t="s">
        <v>444</v>
      </c>
      <c r="AL123" s="1055"/>
      <c r="AM123" s="1055"/>
      <c r="AN123" s="1055"/>
      <c r="AO123" s="1056"/>
      <c r="AP123" s="1058" t="s">
        <v>444</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479</v>
      </c>
      <c r="BP123" s="1102"/>
      <c r="BQ123" s="1161">
        <v>8634986</v>
      </c>
      <c r="BR123" s="1162"/>
      <c r="BS123" s="1162"/>
      <c r="BT123" s="1162"/>
      <c r="BU123" s="1162"/>
      <c r="BV123" s="1162">
        <v>8554533</v>
      </c>
      <c r="BW123" s="1162"/>
      <c r="BX123" s="1162"/>
      <c r="BY123" s="1162"/>
      <c r="BZ123" s="1162"/>
      <c r="CA123" s="1162">
        <v>8500296</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444</v>
      </c>
      <c r="DH123" s="1055"/>
      <c r="DI123" s="1055"/>
      <c r="DJ123" s="1055"/>
      <c r="DK123" s="1056"/>
      <c r="DL123" s="1057" t="s">
        <v>397</v>
      </c>
      <c r="DM123" s="1055"/>
      <c r="DN123" s="1055"/>
      <c r="DO123" s="1055"/>
      <c r="DP123" s="1056"/>
      <c r="DQ123" s="1057" t="s">
        <v>444</v>
      </c>
      <c r="DR123" s="1055"/>
      <c r="DS123" s="1055"/>
      <c r="DT123" s="1055"/>
      <c r="DU123" s="1056"/>
      <c r="DV123" s="1058" t="s">
        <v>182</v>
      </c>
      <c r="DW123" s="1059"/>
      <c r="DX123" s="1059"/>
      <c r="DY123" s="1059"/>
      <c r="DZ123" s="1060"/>
    </row>
    <row r="124" spans="1:130" s="248" customFormat="1" ht="26.25" customHeight="1" thickBot="1">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182</v>
      </c>
      <c r="AB124" s="1055"/>
      <c r="AC124" s="1055"/>
      <c r="AD124" s="1055"/>
      <c r="AE124" s="1056"/>
      <c r="AF124" s="1057" t="s">
        <v>444</v>
      </c>
      <c r="AG124" s="1055"/>
      <c r="AH124" s="1055"/>
      <c r="AI124" s="1055"/>
      <c r="AJ124" s="1056"/>
      <c r="AK124" s="1057" t="s">
        <v>444</v>
      </c>
      <c r="AL124" s="1055"/>
      <c r="AM124" s="1055"/>
      <c r="AN124" s="1055"/>
      <c r="AO124" s="1056"/>
      <c r="AP124" s="1058" t="s">
        <v>182</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97.3</v>
      </c>
      <c r="BR124" s="1124"/>
      <c r="BS124" s="1124"/>
      <c r="BT124" s="1124"/>
      <c r="BU124" s="1124"/>
      <c r="BV124" s="1124">
        <v>87.4</v>
      </c>
      <c r="BW124" s="1124"/>
      <c r="BX124" s="1124"/>
      <c r="BY124" s="1124"/>
      <c r="BZ124" s="1124"/>
      <c r="CA124" s="1124">
        <v>64.5</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t="s">
        <v>182</v>
      </c>
      <c r="DH124" s="1080"/>
      <c r="DI124" s="1080"/>
      <c r="DJ124" s="1080"/>
      <c r="DK124" s="1081"/>
      <c r="DL124" s="1079" t="s">
        <v>182</v>
      </c>
      <c r="DM124" s="1080"/>
      <c r="DN124" s="1080"/>
      <c r="DO124" s="1080"/>
      <c r="DP124" s="1081"/>
      <c r="DQ124" s="1079" t="s">
        <v>182</v>
      </c>
      <c r="DR124" s="1080"/>
      <c r="DS124" s="1080"/>
      <c r="DT124" s="1080"/>
      <c r="DU124" s="1081"/>
      <c r="DV124" s="1082" t="s">
        <v>182</v>
      </c>
      <c r="DW124" s="1083"/>
      <c r="DX124" s="1083"/>
      <c r="DY124" s="1083"/>
      <c r="DZ124" s="1084"/>
    </row>
    <row r="125" spans="1:130" s="248" customFormat="1" ht="26.25" customHeight="1">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444</v>
      </c>
      <c r="AB125" s="1055"/>
      <c r="AC125" s="1055"/>
      <c r="AD125" s="1055"/>
      <c r="AE125" s="1056"/>
      <c r="AF125" s="1057" t="s">
        <v>444</v>
      </c>
      <c r="AG125" s="1055"/>
      <c r="AH125" s="1055"/>
      <c r="AI125" s="1055"/>
      <c r="AJ125" s="1056"/>
      <c r="AK125" s="1057" t="s">
        <v>182</v>
      </c>
      <c r="AL125" s="1055"/>
      <c r="AM125" s="1055"/>
      <c r="AN125" s="1055"/>
      <c r="AO125" s="1056"/>
      <c r="AP125" s="1058" t="s">
        <v>182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182</v>
      </c>
      <c r="DH125" s="1023"/>
      <c r="DI125" s="1023"/>
      <c r="DJ125" s="1023"/>
      <c r="DK125" s="1023"/>
      <c r="DL125" s="1023" t="s">
        <v>182</v>
      </c>
      <c r="DM125" s="1023"/>
      <c r="DN125" s="1023"/>
      <c r="DO125" s="1023"/>
      <c r="DP125" s="1023"/>
      <c r="DQ125" s="1023" t="s">
        <v>182</v>
      </c>
      <c r="DR125" s="1023"/>
      <c r="DS125" s="1023"/>
      <c r="DT125" s="1023"/>
      <c r="DU125" s="1023"/>
      <c r="DV125" s="1024" t="s">
        <v>182</v>
      </c>
      <c r="DW125" s="1024"/>
      <c r="DX125" s="1024"/>
      <c r="DY125" s="1024"/>
      <c r="DZ125" s="1025"/>
    </row>
    <row r="126" spans="1:130" s="248" customFormat="1" ht="26.25" customHeight="1" thickBot="1">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182</v>
      </c>
      <c r="AB126" s="1055"/>
      <c r="AC126" s="1055"/>
      <c r="AD126" s="1055"/>
      <c r="AE126" s="1056"/>
      <c r="AF126" s="1057" t="s">
        <v>182</v>
      </c>
      <c r="AG126" s="1055"/>
      <c r="AH126" s="1055"/>
      <c r="AI126" s="1055"/>
      <c r="AJ126" s="1056"/>
      <c r="AK126" s="1057" t="s">
        <v>182</v>
      </c>
      <c r="AL126" s="1055"/>
      <c r="AM126" s="1055"/>
      <c r="AN126" s="1055"/>
      <c r="AO126" s="1056"/>
      <c r="AP126" s="1058" t="s">
        <v>182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444</v>
      </c>
      <c r="DH126" s="1016"/>
      <c r="DI126" s="1016"/>
      <c r="DJ126" s="1016"/>
      <c r="DK126" s="1016"/>
      <c r="DL126" s="1016" t="s">
        <v>182</v>
      </c>
      <c r="DM126" s="1016"/>
      <c r="DN126" s="1016"/>
      <c r="DO126" s="1016"/>
      <c r="DP126" s="1016"/>
      <c r="DQ126" s="1016" t="s">
        <v>182</v>
      </c>
      <c r="DR126" s="1016"/>
      <c r="DS126" s="1016"/>
      <c r="DT126" s="1016"/>
      <c r="DU126" s="1016"/>
      <c r="DV126" s="1017" t="s">
        <v>182</v>
      </c>
      <c r="DW126" s="1017"/>
      <c r="DX126" s="1017"/>
      <c r="DY126" s="1017"/>
      <c r="DZ126" s="1018"/>
    </row>
    <row r="127" spans="1:130" s="248" customFormat="1" ht="26.25" customHeight="1">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182</v>
      </c>
      <c r="AB127" s="1055"/>
      <c r="AC127" s="1055"/>
      <c r="AD127" s="1055"/>
      <c r="AE127" s="1056"/>
      <c r="AF127" s="1057" t="s">
        <v>444</v>
      </c>
      <c r="AG127" s="1055"/>
      <c r="AH127" s="1055"/>
      <c r="AI127" s="1055"/>
      <c r="AJ127" s="1056"/>
      <c r="AK127" s="1057" t="s">
        <v>182</v>
      </c>
      <c r="AL127" s="1055"/>
      <c r="AM127" s="1055"/>
      <c r="AN127" s="1055"/>
      <c r="AO127" s="1056"/>
      <c r="AP127" s="1058" t="s">
        <v>182</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182</v>
      </c>
      <c r="DH127" s="1016"/>
      <c r="DI127" s="1016"/>
      <c r="DJ127" s="1016"/>
      <c r="DK127" s="1016"/>
      <c r="DL127" s="1016" t="s">
        <v>444</v>
      </c>
      <c r="DM127" s="1016"/>
      <c r="DN127" s="1016"/>
      <c r="DO127" s="1016"/>
      <c r="DP127" s="1016"/>
      <c r="DQ127" s="1016" t="s">
        <v>182</v>
      </c>
      <c r="DR127" s="1016"/>
      <c r="DS127" s="1016"/>
      <c r="DT127" s="1016"/>
      <c r="DU127" s="1016"/>
      <c r="DV127" s="1017" t="s">
        <v>182</v>
      </c>
      <c r="DW127" s="1017"/>
      <c r="DX127" s="1017"/>
      <c r="DY127" s="1017"/>
      <c r="DZ127" s="1018"/>
    </row>
    <row r="128" spans="1:130" s="248" customFormat="1" ht="26.25" customHeight="1" thickBot="1">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43669</v>
      </c>
      <c r="AB128" s="1144"/>
      <c r="AC128" s="1144"/>
      <c r="AD128" s="1144"/>
      <c r="AE128" s="1145"/>
      <c r="AF128" s="1146">
        <v>44365</v>
      </c>
      <c r="AG128" s="1144"/>
      <c r="AH128" s="1144"/>
      <c r="AI128" s="1144"/>
      <c r="AJ128" s="1145"/>
      <c r="AK128" s="1146">
        <v>46156</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182</v>
      </c>
      <c r="BG128" s="1151"/>
      <c r="BH128" s="1151"/>
      <c r="BI128" s="1151"/>
      <c r="BJ128" s="1151"/>
      <c r="BK128" s="1151"/>
      <c r="BL128" s="1152"/>
      <c r="BM128" s="1150">
        <v>14.94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182</v>
      </c>
      <c r="DH128" s="1136"/>
      <c r="DI128" s="1136"/>
      <c r="DJ128" s="1136"/>
      <c r="DK128" s="1136"/>
      <c r="DL128" s="1136" t="s">
        <v>182</v>
      </c>
      <c r="DM128" s="1136"/>
      <c r="DN128" s="1136"/>
      <c r="DO128" s="1136"/>
      <c r="DP128" s="1136"/>
      <c r="DQ128" s="1136" t="s">
        <v>182</v>
      </c>
      <c r="DR128" s="1136"/>
      <c r="DS128" s="1136"/>
      <c r="DT128" s="1136"/>
      <c r="DU128" s="1136"/>
      <c r="DV128" s="1137" t="s">
        <v>397</v>
      </c>
      <c r="DW128" s="1137"/>
      <c r="DX128" s="1137"/>
      <c r="DY128" s="1137"/>
      <c r="DZ128" s="1138"/>
    </row>
    <row r="129" spans="1:131" s="248"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4821841</v>
      </c>
      <c r="AB129" s="1055"/>
      <c r="AC129" s="1055"/>
      <c r="AD129" s="1055"/>
      <c r="AE129" s="1056"/>
      <c r="AF129" s="1057">
        <v>4808699</v>
      </c>
      <c r="AG129" s="1055"/>
      <c r="AH129" s="1055"/>
      <c r="AI129" s="1055"/>
      <c r="AJ129" s="1056"/>
      <c r="AK129" s="1057">
        <v>5092263</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397</v>
      </c>
      <c r="BG129" s="1165"/>
      <c r="BH129" s="1165"/>
      <c r="BI129" s="1165"/>
      <c r="BJ129" s="1165"/>
      <c r="BK129" s="1165"/>
      <c r="BL129" s="1166"/>
      <c r="BM129" s="1164">
        <v>19.940000000000001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797086</v>
      </c>
      <c r="AB130" s="1055"/>
      <c r="AC130" s="1055"/>
      <c r="AD130" s="1055"/>
      <c r="AE130" s="1056"/>
      <c r="AF130" s="1057">
        <v>799469</v>
      </c>
      <c r="AG130" s="1055"/>
      <c r="AH130" s="1055"/>
      <c r="AI130" s="1055"/>
      <c r="AJ130" s="1056"/>
      <c r="AK130" s="1057">
        <v>796127</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12.2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4024755</v>
      </c>
      <c r="AB131" s="1080"/>
      <c r="AC131" s="1080"/>
      <c r="AD131" s="1080"/>
      <c r="AE131" s="1081"/>
      <c r="AF131" s="1079">
        <v>4009230</v>
      </c>
      <c r="AG131" s="1080"/>
      <c r="AH131" s="1080"/>
      <c r="AI131" s="1080"/>
      <c r="AJ131" s="1081"/>
      <c r="AK131" s="1079">
        <v>4296136</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64.5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13.387522969999999</v>
      </c>
      <c r="AB132" s="1196"/>
      <c r="AC132" s="1196"/>
      <c r="AD132" s="1196"/>
      <c r="AE132" s="1197"/>
      <c r="AF132" s="1198">
        <v>12.778363929999999</v>
      </c>
      <c r="AG132" s="1196"/>
      <c r="AH132" s="1196"/>
      <c r="AI132" s="1196"/>
      <c r="AJ132" s="1197"/>
      <c r="AK132" s="1198">
        <v>10.57743516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13.7</v>
      </c>
      <c r="AB133" s="1179"/>
      <c r="AC133" s="1179"/>
      <c r="AD133" s="1179"/>
      <c r="AE133" s="1180"/>
      <c r="AF133" s="1178">
        <v>13.3</v>
      </c>
      <c r="AG133" s="1179"/>
      <c r="AH133" s="1179"/>
      <c r="AI133" s="1179"/>
      <c r="AJ133" s="1180"/>
      <c r="AK133" s="1178">
        <v>12.2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B46d8/oQIJ5M5wuEERdWgmtFAaasLxnQesC3mh91D3VLLep0pJGkMJgjAd68GMnrzHtBnEw2JMK1Y5k05esUQ==" saltValue="Ze3rgDluvsHsrducKxIx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EH3fZ3qYt/xMB5FQKmKXlDQQ5bKV7IwtkeYChDNHp7pPLr2GwIgjZCSUa57K6sGuYD+5Igc8NDxtBh8fzwb2IQ==" saltValue="txK5s6UALu+lEiGgiieo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2Get5nbmEZtSb+aShg+nLFSJ9cDwL84ZAyCMTDN4to8GW+BVvrJJqVEZVVLVXyCy9i38AQ1c6Z3h81LSAa9sg==" saltValue="Fmlal99g5678juoNexFq9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1378007</v>
      </c>
      <c r="AP9" s="314">
        <v>89342</v>
      </c>
      <c r="AQ9" s="315">
        <v>92289</v>
      </c>
      <c r="AR9" s="316">
        <v>-3.2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230676</v>
      </c>
      <c r="AP10" s="317">
        <v>14956</v>
      </c>
      <c r="AQ10" s="318">
        <v>11808</v>
      </c>
      <c r="AR10" s="319">
        <v>26.7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t="s">
        <v>517</v>
      </c>
      <c r="AP11" s="317" t="s">
        <v>517</v>
      </c>
      <c r="AQ11" s="318">
        <v>701</v>
      </c>
      <c r="AR11" s="319" t="s">
        <v>517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517</v>
      </c>
      <c r="AP12" s="317" t="s">
        <v>517</v>
      </c>
      <c r="AQ12" s="318">
        <v>15</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108027</v>
      </c>
      <c r="AP13" s="317">
        <v>7004</v>
      </c>
      <c r="AQ13" s="318">
        <v>3431</v>
      </c>
      <c r="AR13" s="319">
        <v>104.1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74072</v>
      </c>
      <c r="AP14" s="317">
        <v>4802</v>
      </c>
      <c r="AQ14" s="318">
        <v>2100</v>
      </c>
      <c r="AR14" s="319">
        <v>128.69999999999999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-131799</v>
      </c>
      <c r="AP15" s="317">
        <v>-8545</v>
      </c>
      <c r="AQ15" s="318">
        <v>-6802</v>
      </c>
      <c r="AR15" s="319">
        <v>25.6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1658983</v>
      </c>
      <c r="AP16" s="317">
        <v>107559</v>
      </c>
      <c r="AQ16" s="318">
        <v>103540</v>
      </c>
      <c r="AR16" s="319">
        <v>3.9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9.66</v>
      </c>
      <c r="AP21" s="331">
        <v>9.4700000000000006</v>
      </c>
      <c r="AQ21" s="332">
        <v>0.19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98.1</v>
      </c>
      <c r="AP22" s="336">
        <v>96.3</v>
      </c>
      <c r="AQ22" s="337">
        <v>1.8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1131171</v>
      </c>
      <c r="AP32" s="345">
        <v>73338</v>
      </c>
      <c r="AQ32" s="346">
        <v>55103</v>
      </c>
      <c r="AR32" s="347">
        <v>33.1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517</v>
      </c>
      <c r="AP33" s="345" t="s">
        <v>517</v>
      </c>
      <c r="AQ33" s="346" t="s">
        <v>517</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517</v>
      </c>
      <c r="AP34" s="345" t="s">
        <v>517</v>
      </c>
      <c r="AQ34" s="346">
        <v>63</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157394</v>
      </c>
      <c r="AP35" s="345">
        <v>10204</v>
      </c>
      <c r="AQ35" s="346">
        <v>21337</v>
      </c>
      <c r="AR35" s="347">
        <v>-52.2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7105</v>
      </c>
      <c r="AP36" s="345">
        <v>461</v>
      </c>
      <c r="AQ36" s="346">
        <v>3097</v>
      </c>
      <c r="AR36" s="347">
        <v>-85.1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964</v>
      </c>
      <c r="AP37" s="345">
        <v>63</v>
      </c>
      <c r="AQ37" s="346">
        <v>611</v>
      </c>
      <c r="AR37" s="347">
        <v>-89.7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v>70</v>
      </c>
      <c r="AP38" s="348">
        <v>5</v>
      </c>
      <c r="AQ38" s="349">
        <v>1</v>
      </c>
      <c r="AR38" s="337">
        <v>400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-46156</v>
      </c>
      <c r="AP39" s="345">
        <v>-2992</v>
      </c>
      <c r="AQ39" s="346">
        <v>-2054</v>
      </c>
      <c r="AR39" s="347">
        <v>45.7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-796127</v>
      </c>
      <c r="AP40" s="345">
        <v>-51616</v>
      </c>
      <c r="AQ40" s="346">
        <v>-55559</v>
      </c>
      <c r="AR40" s="347">
        <v>-7.1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305</v>
      </c>
      <c r="AL41" s="1231"/>
      <c r="AM41" s="1231"/>
      <c r="AN41" s="1232"/>
      <c r="AO41" s="345">
        <v>454421</v>
      </c>
      <c r="AP41" s="345">
        <v>29462</v>
      </c>
      <c r="AQ41" s="346">
        <v>22600</v>
      </c>
      <c r="AR41" s="347">
        <v>30.4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637318</v>
      </c>
      <c r="AN51" s="367">
        <v>38537</v>
      </c>
      <c r="AO51" s="368">
        <v>-32.6</v>
      </c>
      <c r="AP51" s="369">
        <v>115123</v>
      </c>
      <c r="AQ51" s="370">
        <v>48.4</v>
      </c>
      <c r="AR51" s="371">
        <v>-81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228113</v>
      </c>
      <c r="AN52" s="375">
        <v>13793</v>
      </c>
      <c r="AO52" s="376">
        <v>-21.9</v>
      </c>
      <c r="AP52" s="377">
        <v>46026</v>
      </c>
      <c r="AQ52" s="378">
        <v>12.6</v>
      </c>
      <c r="AR52" s="379">
        <v>-34.5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593213</v>
      </c>
      <c r="AN53" s="367">
        <v>36138</v>
      </c>
      <c r="AO53" s="368">
        <v>-6.2</v>
      </c>
      <c r="AP53" s="369">
        <v>98899</v>
      </c>
      <c r="AQ53" s="370">
        <v>-14.1</v>
      </c>
      <c r="AR53" s="371">
        <v>7.9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201795</v>
      </c>
      <c r="AN54" s="375">
        <v>12293</v>
      </c>
      <c r="AO54" s="376">
        <v>-10.9</v>
      </c>
      <c r="AP54" s="377">
        <v>43734</v>
      </c>
      <c r="AQ54" s="378">
        <v>-5</v>
      </c>
      <c r="AR54" s="379">
        <v>-5.9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536222</v>
      </c>
      <c r="AN55" s="367">
        <v>33293</v>
      </c>
      <c r="AO55" s="368">
        <v>-7.9</v>
      </c>
      <c r="AP55" s="369">
        <v>96462</v>
      </c>
      <c r="AQ55" s="370">
        <v>-2.5</v>
      </c>
      <c r="AR55" s="371">
        <v>-5.4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246995</v>
      </c>
      <c r="AN56" s="375">
        <v>15336</v>
      </c>
      <c r="AO56" s="376">
        <v>24.8</v>
      </c>
      <c r="AP56" s="377">
        <v>39886</v>
      </c>
      <c r="AQ56" s="378">
        <v>-8.8000000000000007</v>
      </c>
      <c r="AR56" s="379">
        <v>33.6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542017</v>
      </c>
      <c r="AN57" s="367">
        <v>34374</v>
      </c>
      <c r="AO57" s="368">
        <v>3.2</v>
      </c>
      <c r="AP57" s="369">
        <v>83103</v>
      </c>
      <c r="AQ57" s="370">
        <v>-13.8</v>
      </c>
      <c r="AR57" s="371">
        <v>17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194696</v>
      </c>
      <c r="AN58" s="375">
        <v>12348</v>
      </c>
      <c r="AO58" s="376">
        <v>-19.5</v>
      </c>
      <c r="AP58" s="377">
        <v>41378</v>
      </c>
      <c r="AQ58" s="378">
        <v>3.7</v>
      </c>
      <c r="AR58" s="379">
        <v>-23.2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609337</v>
      </c>
      <c r="AN59" s="367">
        <v>39506</v>
      </c>
      <c r="AO59" s="368">
        <v>14.9</v>
      </c>
      <c r="AP59" s="369">
        <v>84459</v>
      </c>
      <c r="AQ59" s="370">
        <v>1.6</v>
      </c>
      <c r="AR59" s="371">
        <v>13.3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244769</v>
      </c>
      <c r="AN60" s="375">
        <v>15869</v>
      </c>
      <c r="AO60" s="376">
        <v>28.5</v>
      </c>
      <c r="AP60" s="377">
        <v>47314</v>
      </c>
      <c r="AQ60" s="378">
        <v>14.3</v>
      </c>
      <c r="AR60" s="379">
        <v>14.2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583621</v>
      </c>
      <c r="AN61" s="382">
        <v>36370</v>
      </c>
      <c r="AO61" s="383">
        <v>-5.7</v>
      </c>
      <c r="AP61" s="384">
        <v>95609</v>
      </c>
      <c r="AQ61" s="385">
        <v>3.9</v>
      </c>
      <c r="AR61" s="371">
        <v>-9.6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223274</v>
      </c>
      <c r="AN62" s="375">
        <v>13928</v>
      </c>
      <c r="AO62" s="376">
        <v>0.2</v>
      </c>
      <c r="AP62" s="377">
        <v>43668</v>
      </c>
      <c r="AQ62" s="378">
        <v>3.4</v>
      </c>
      <c r="AR62" s="379">
        <v>-3.2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soAKv0/1+Umdj1ZCyx/0f7PZuH5z0QorfxIMkKIcYxvMml67aoVzVgDHK0eS3wCCwxuzW4JFEJkwNsXUcFqq1A==" saltValue="SzZU0uKzWCRfc+n7GrHN6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557</v>
      </c>
    </row>
    <row r="120" spans="125:125" ht="13.5" hidden="1" customHeight="1"/>
    <row r="121" spans="125:125" ht="13.5" hidden="1" customHeight="1">
      <c r="DU121" s="292"/>
    </row>
  </sheetData>
  <sheetProtection algorithmName="SHA-512" hashValue="ADu3AvhDhJ/3BHWOhEYZNRcyMdA134g8LQ6Y3fBRhoilBgHnuoCOsBPlEBl5YaoFi1Jsgm5XLSxtyI9FQVSvNw==" saltValue="JihRFgIcT++dqsoeJcba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558</v>
      </c>
    </row>
  </sheetData>
  <sheetProtection algorithmName="SHA-512" hashValue="WFTRNx9/2f9hdIYtX8hqjz/gcpaXgmyA6pUeHAWav1QfEd3UDbUHVzXF05+RQJ0YlvwYdl+lE1xBBbBoESLI2A==" saltValue="Pp3rUuTBvlT5v5a94hTv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8" t="s">
        <v>3</v>
      </c>
      <c r="D47" s="1238"/>
      <c r="E47" s="1239"/>
      <c r="F47" s="11">
        <v>2.52</v>
      </c>
      <c r="G47" s="12">
        <v>0.43</v>
      </c>
      <c r="H47" s="12">
        <v>1.98</v>
      </c>
      <c r="I47" s="12">
        <v>6.43</v>
      </c>
      <c r="J47" s="13">
        <v>8.8800000000000008</v>
      </c>
    </row>
    <row r="48" spans="2:10" ht="57.75" customHeight="1">
      <c r="B48" s="14"/>
      <c r="C48" s="1240" t="s">
        <v>4</v>
      </c>
      <c r="D48" s="1240"/>
      <c r="E48" s="1241"/>
      <c r="F48" s="15">
        <v>2.58</v>
      </c>
      <c r="G48" s="16">
        <v>2.59</v>
      </c>
      <c r="H48" s="16">
        <v>6.79</v>
      </c>
      <c r="I48" s="16">
        <v>5.09</v>
      </c>
      <c r="J48" s="17">
        <v>7.29</v>
      </c>
    </row>
    <row r="49" spans="2:10" ht="57.75" customHeight="1" thickBot="1">
      <c r="B49" s="18"/>
      <c r="C49" s="1242" t="s">
        <v>5</v>
      </c>
      <c r="D49" s="1242"/>
      <c r="E49" s="1243"/>
      <c r="F49" s="19" t="s">
        <v>564</v>
      </c>
      <c r="G49" s="20" t="s">
        <v>565</v>
      </c>
      <c r="H49" s="20">
        <v>5.75</v>
      </c>
      <c r="I49" s="20">
        <v>2.73</v>
      </c>
      <c r="J49" s="21">
        <v>5.28</v>
      </c>
    </row>
    <row r="50" spans="2:10" ht="13.5" customHeight="1"/>
  </sheetData>
  <sheetProtection algorithmName="SHA-512" hashValue="czdCjkElr8tVj3qnFxDYJOsDuQpeZqZdbQWoRbHfbZZTtv4+JTI+mlCAa3JBujYlUDAXtML8xIqVUMk53Tb//w==" saltValue="64+0rnqT4SXdzwvLH7ea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50" t="s">
        <v>566</v>
      </c>
      <c r="D34" s="1250"/>
      <c r="E34" s="1251"/>
      <c r="F34" s="32">
        <v>14.28</v>
      </c>
      <c r="G34" s="33">
        <v>14.83</v>
      </c>
      <c r="H34" s="33">
        <v>14.38</v>
      </c>
      <c r="I34" s="33">
        <v>14.81</v>
      </c>
      <c r="J34" s="34">
        <v>14.46</v>
      </c>
      <c r="K34" s="22"/>
      <c r="L34" s="22"/>
      <c r="M34" s="22"/>
      <c r="N34" s="22"/>
      <c r="O34" s="22"/>
      <c r="P34" s="22"/>
    </row>
    <row r="35" spans="1:16" ht="39" customHeight="1">
      <c r="A35" s="22"/>
      <c r="B35" s="35"/>
      <c r="C35" s="1244" t="s">
        <v>567</v>
      </c>
      <c r="D35" s="1245"/>
      <c r="E35" s="1246"/>
      <c r="F35" s="36">
        <v>2.57</v>
      </c>
      <c r="G35" s="37">
        <v>2.59</v>
      </c>
      <c r="H35" s="37">
        <v>6.78</v>
      </c>
      <c r="I35" s="37">
        <v>5.09</v>
      </c>
      <c r="J35" s="38">
        <v>7.28</v>
      </c>
      <c r="K35" s="22"/>
      <c r="L35" s="22"/>
      <c r="M35" s="22"/>
      <c r="N35" s="22"/>
      <c r="O35" s="22"/>
      <c r="P35" s="22"/>
    </row>
    <row r="36" spans="1:16" ht="39" customHeight="1">
      <c r="A36" s="22"/>
      <c r="B36" s="35"/>
      <c r="C36" s="1244" t="s">
        <v>568</v>
      </c>
      <c r="D36" s="1245"/>
      <c r="E36" s="1246"/>
      <c r="F36" s="36">
        <v>1.97</v>
      </c>
      <c r="G36" s="37">
        <v>2</v>
      </c>
      <c r="H36" s="37">
        <v>2.67</v>
      </c>
      <c r="I36" s="37">
        <v>2.62</v>
      </c>
      <c r="J36" s="38">
        <v>2.12</v>
      </c>
      <c r="K36" s="22"/>
      <c r="L36" s="22"/>
      <c r="M36" s="22"/>
      <c r="N36" s="22"/>
      <c r="O36" s="22"/>
      <c r="P36" s="22"/>
    </row>
    <row r="37" spans="1:16" ht="39" customHeight="1">
      <c r="A37" s="22"/>
      <c r="B37" s="35"/>
      <c r="C37" s="1244" t="s">
        <v>569</v>
      </c>
      <c r="D37" s="1245"/>
      <c r="E37" s="1246"/>
      <c r="F37" s="36">
        <v>1.64</v>
      </c>
      <c r="G37" s="37">
        <v>3.39</v>
      </c>
      <c r="H37" s="37">
        <v>2.27</v>
      </c>
      <c r="I37" s="37">
        <v>2.61</v>
      </c>
      <c r="J37" s="38">
        <v>1.51</v>
      </c>
      <c r="K37" s="22"/>
      <c r="L37" s="22"/>
      <c r="M37" s="22"/>
      <c r="N37" s="22"/>
      <c r="O37" s="22"/>
      <c r="P37" s="22"/>
    </row>
    <row r="38" spans="1:16" ht="39" customHeight="1">
      <c r="A38" s="22"/>
      <c r="B38" s="35"/>
      <c r="C38" s="1244" t="s">
        <v>570</v>
      </c>
      <c r="D38" s="1245"/>
      <c r="E38" s="1246"/>
      <c r="F38" s="36">
        <v>0</v>
      </c>
      <c r="G38" s="37">
        <v>0</v>
      </c>
      <c r="H38" s="37">
        <v>0</v>
      </c>
      <c r="I38" s="37">
        <v>0.02</v>
      </c>
      <c r="J38" s="38">
        <v>0</v>
      </c>
      <c r="K38" s="22"/>
      <c r="L38" s="22"/>
      <c r="M38" s="22"/>
      <c r="N38" s="22"/>
      <c r="O38" s="22"/>
      <c r="P38" s="22"/>
    </row>
    <row r="39" spans="1:16" ht="39" customHeight="1">
      <c r="A39" s="22"/>
      <c r="B39" s="35"/>
      <c r="C39" s="1244" t="s">
        <v>571</v>
      </c>
      <c r="D39" s="1245"/>
      <c r="E39" s="1246"/>
      <c r="F39" s="36">
        <v>0</v>
      </c>
      <c r="G39" s="37">
        <v>0</v>
      </c>
      <c r="H39" s="37">
        <v>0</v>
      </c>
      <c r="I39" s="37">
        <v>0</v>
      </c>
      <c r="J39" s="38">
        <v>0</v>
      </c>
      <c r="K39" s="22"/>
      <c r="L39" s="22"/>
      <c r="M39" s="22"/>
      <c r="N39" s="22"/>
      <c r="O39" s="22"/>
      <c r="P39" s="22"/>
    </row>
    <row r="40" spans="1:16" ht="39" customHeight="1">
      <c r="A40" s="22"/>
      <c r="B40" s="35"/>
      <c r="C40" s="1244" t="s">
        <v>572</v>
      </c>
      <c r="D40" s="1245"/>
      <c r="E40" s="1246"/>
      <c r="F40" s="36">
        <v>0</v>
      </c>
      <c r="G40" s="37">
        <v>0</v>
      </c>
      <c r="H40" s="37">
        <v>0</v>
      </c>
      <c r="I40" s="37">
        <v>0</v>
      </c>
      <c r="J40" s="38">
        <v>0</v>
      </c>
      <c r="K40" s="22"/>
      <c r="L40" s="22"/>
      <c r="M40" s="22"/>
      <c r="N40" s="22"/>
      <c r="O40" s="22"/>
      <c r="P40" s="22"/>
    </row>
    <row r="41" spans="1:16" ht="39" customHeight="1">
      <c r="A41" s="22"/>
      <c r="B41" s="35"/>
      <c r="C41" s="1244" t="s">
        <v>573</v>
      </c>
      <c r="D41" s="1245"/>
      <c r="E41" s="1246"/>
      <c r="F41" s="36">
        <v>0</v>
      </c>
      <c r="G41" s="37">
        <v>0</v>
      </c>
      <c r="H41" s="37">
        <v>0</v>
      </c>
      <c r="I41" s="37">
        <v>0</v>
      </c>
      <c r="J41" s="38">
        <v>0</v>
      </c>
      <c r="K41" s="22"/>
      <c r="L41" s="22"/>
      <c r="M41" s="22"/>
      <c r="N41" s="22"/>
      <c r="O41" s="22"/>
      <c r="P41" s="22"/>
    </row>
    <row r="42" spans="1:16" ht="39" customHeight="1">
      <c r="A42" s="22"/>
      <c r="B42" s="39"/>
      <c r="C42" s="1244" t="s">
        <v>574</v>
      </c>
      <c r="D42" s="1245"/>
      <c r="E42" s="1246"/>
      <c r="F42" s="36" t="s">
        <v>517</v>
      </c>
      <c r="G42" s="37" t="s">
        <v>517</v>
      </c>
      <c r="H42" s="37" t="s">
        <v>517</v>
      </c>
      <c r="I42" s="37" t="s">
        <v>517</v>
      </c>
      <c r="J42" s="38" t="s">
        <v>517</v>
      </c>
      <c r="K42" s="22"/>
      <c r="L42" s="22"/>
      <c r="M42" s="22"/>
      <c r="N42" s="22"/>
      <c r="O42" s="22"/>
      <c r="P42" s="22"/>
    </row>
    <row r="43" spans="1:16" ht="39" customHeight="1" thickBot="1">
      <c r="A43" s="22"/>
      <c r="B43" s="40"/>
      <c r="C43" s="1247" t="s">
        <v>575</v>
      </c>
      <c r="D43" s="1248"/>
      <c r="E43" s="1249"/>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ESW4UUH5wPJUJ9DO/SDAMRub8WFNErHFogmaCNPI0SwBzOjSI3o8wDksUPalAfEkqD1KAG7J1OqktMkGPOnbg==" saltValue="ygINGOUWocXQbW/j5OFP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52" t="s">
        <v>11</v>
      </c>
      <c r="C45" s="1253"/>
      <c r="D45" s="58"/>
      <c r="E45" s="1258" t="s">
        <v>12</v>
      </c>
      <c r="F45" s="1258"/>
      <c r="G45" s="1258"/>
      <c r="H45" s="1258"/>
      <c r="I45" s="1258"/>
      <c r="J45" s="1259"/>
      <c r="K45" s="59">
        <v>1211</v>
      </c>
      <c r="L45" s="60">
        <v>1208</v>
      </c>
      <c r="M45" s="60">
        <v>1200</v>
      </c>
      <c r="N45" s="60">
        <v>1183</v>
      </c>
      <c r="O45" s="61">
        <v>1131</v>
      </c>
      <c r="P45" s="48"/>
      <c r="Q45" s="48"/>
      <c r="R45" s="48"/>
      <c r="S45" s="48"/>
      <c r="T45" s="48"/>
      <c r="U45" s="48"/>
    </row>
    <row r="46" spans="1:21" ht="30.75" customHeight="1">
      <c r="A46" s="48"/>
      <c r="B46" s="1254"/>
      <c r="C46" s="1255"/>
      <c r="D46" s="62"/>
      <c r="E46" s="1260" t="s">
        <v>13</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c r="A47" s="48"/>
      <c r="B47" s="1254"/>
      <c r="C47" s="1255"/>
      <c r="D47" s="62"/>
      <c r="E47" s="1260" t="s">
        <v>14</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c r="A48" s="48"/>
      <c r="B48" s="1254"/>
      <c r="C48" s="1255"/>
      <c r="D48" s="62"/>
      <c r="E48" s="1260" t="s">
        <v>15</v>
      </c>
      <c r="F48" s="1260"/>
      <c r="G48" s="1260"/>
      <c r="H48" s="1260"/>
      <c r="I48" s="1260"/>
      <c r="J48" s="1261"/>
      <c r="K48" s="63">
        <v>135</v>
      </c>
      <c r="L48" s="64">
        <v>178</v>
      </c>
      <c r="M48" s="64">
        <v>157</v>
      </c>
      <c r="N48" s="64">
        <v>161</v>
      </c>
      <c r="O48" s="65">
        <v>157</v>
      </c>
      <c r="P48" s="48"/>
      <c r="Q48" s="48"/>
      <c r="R48" s="48"/>
      <c r="S48" s="48"/>
      <c r="T48" s="48"/>
      <c r="U48" s="48"/>
    </row>
    <row r="49" spans="1:21" ht="30.75" customHeight="1">
      <c r="A49" s="48"/>
      <c r="B49" s="1254"/>
      <c r="C49" s="1255"/>
      <c r="D49" s="62"/>
      <c r="E49" s="1260" t="s">
        <v>16</v>
      </c>
      <c r="F49" s="1260"/>
      <c r="G49" s="1260"/>
      <c r="H49" s="1260"/>
      <c r="I49" s="1260"/>
      <c r="J49" s="1261"/>
      <c r="K49" s="63">
        <v>29</v>
      </c>
      <c r="L49" s="64">
        <v>19</v>
      </c>
      <c r="M49" s="64">
        <v>15</v>
      </c>
      <c r="N49" s="64">
        <v>10</v>
      </c>
      <c r="O49" s="65">
        <v>7</v>
      </c>
      <c r="P49" s="48"/>
      <c r="Q49" s="48"/>
      <c r="R49" s="48"/>
      <c r="S49" s="48"/>
      <c r="T49" s="48"/>
      <c r="U49" s="48"/>
    </row>
    <row r="50" spans="1:21" ht="30.75" customHeight="1">
      <c r="A50" s="48"/>
      <c r="B50" s="1254"/>
      <c r="C50" s="1255"/>
      <c r="D50" s="62"/>
      <c r="E50" s="1260" t="s">
        <v>17</v>
      </c>
      <c r="F50" s="1260"/>
      <c r="G50" s="1260"/>
      <c r="H50" s="1260"/>
      <c r="I50" s="1260"/>
      <c r="J50" s="1261"/>
      <c r="K50" s="63">
        <v>21</v>
      </c>
      <c r="L50" s="64">
        <v>15</v>
      </c>
      <c r="M50" s="64">
        <v>7</v>
      </c>
      <c r="N50" s="64">
        <v>2</v>
      </c>
      <c r="O50" s="65">
        <v>1</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837</v>
      </c>
      <c r="L52" s="64">
        <v>831</v>
      </c>
      <c r="M52" s="64">
        <v>841</v>
      </c>
      <c r="N52" s="64">
        <v>844</v>
      </c>
      <c r="O52" s="65">
        <v>842</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559</v>
      </c>
      <c r="L53" s="69">
        <v>589</v>
      </c>
      <c r="M53" s="69">
        <v>538</v>
      </c>
      <c r="N53" s="69">
        <v>512</v>
      </c>
      <c r="O53" s="70">
        <v>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68" t="s">
        <v>25</v>
      </c>
      <c r="C57" s="1269"/>
      <c r="D57" s="1272" t="s">
        <v>26</v>
      </c>
      <c r="E57" s="1273"/>
      <c r="F57" s="1273"/>
      <c r="G57" s="1273"/>
      <c r="H57" s="1273"/>
      <c r="I57" s="1273"/>
      <c r="J57" s="1274"/>
      <c r="K57" s="83" t="s">
        <v>517</v>
      </c>
      <c r="L57" s="84" t="s">
        <v>517</v>
      </c>
      <c r="M57" s="84" t="s">
        <v>517</v>
      </c>
      <c r="N57" s="84" t="s">
        <v>517</v>
      </c>
      <c r="O57" s="85" t="s">
        <v>517</v>
      </c>
    </row>
    <row r="58" spans="1:21" ht="31.5" customHeight="1" thickBot="1">
      <c r="B58" s="1270"/>
      <c r="C58" s="1271"/>
      <c r="D58" s="1275" t="s">
        <v>27</v>
      </c>
      <c r="E58" s="1276"/>
      <c r="F58" s="1276"/>
      <c r="G58" s="1276"/>
      <c r="H58" s="1276"/>
      <c r="I58" s="1276"/>
      <c r="J58" s="1277"/>
      <c r="K58" s="86" t="s">
        <v>517</v>
      </c>
      <c r="L58" s="87" t="s">
        <v>517</v>
      </c>
      <c r="M58" s="87" t="s">
        <v>517</v>
      </c>
      <c r="N58" s="87" t="s">
        <v>517</v>
      </c>
      <c r="O58" s="88" t="s">
        <v>517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cEIe3HGCmGlF5yHCPklavN61fU1t7Uwj5we1RJu4JpIOzBUObZN63Ahcpaxe8ZW2JutYLqOiacOUuLb9UsU3w==" saltValue="DDhihlMVD6ce3IdfrUzn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78" t="s">
        <v>30</v>
      </c>
      <c r="C41" s="1279"/>
      <c r="D41" s="102"/>
      <c r="E41" s="1284" t="s">
        <v>31</v>
      </c>
      <c r="F41" s="1284"/>
      <c r="G41" s="1284"/>
      <c r="H41" s="1285"/>
      <c r="I41" s="103">
        <v>10213</v>
      </c>
      <c r="J41" s="104">
        <v>9695</v>
      </c>
      <c r="K41" s="104">
        <v>9140</v>
      </c>
      <c r="L41" s="104">
        <v>8526</v>
      </c>
      <c r="M41" s="105">
        <v>7841</v>
      </c>
    </row>
    <row r="42" spans="2:13" ht="27.75" customHeight="1">
      <c r="B42" s="1280"/>
      <c r="C42" s="1281"/>
      <c r="D42" s="106"/>
      <c r="E42" s="1286" t="s">
        <v>32</v>
      </c>
      <c r="F42" s="1286"/>
      <c r="G42" s="1286"/>
      <c r="H42" s="1287"/>
      <c r="I42" s="107">
        <v>24</v>
      </c>
      <c r="J42" s="108">
        <v>10</v>
      </c>
      <c r="K42" s="108">
        <v>3</v>
      </c>
      <c r="L42" s="108">
        <v>2</v>
      </c>
      <c r="M42" s="109">
        <v>1</v>
      </c>
    </row>
    <row r="43" spans="2:13" ht="27.75" customHeight="1">
      <c r="B43" s="1280"/>
      <c r="C43" s="1281"/>
      <c r="D43" s="106"/>
      <c r="E43" s="1286" t="s">
        <v>33</v>
      </c>
      <c r="F43" s="1286"/>
      <c r="G43" s="1286"/>
      <c r="H43" s="1287"/>
      <c r="I43" s="107">
        <v>1941</v>
      </c>
      <c r="J43" s="108">
        <v>2112</v>
      </c>
      <c r="K43" s="108">
        <v>2174</v>
      </c>
      <c r="L43" s="108">
        <v>2317</v>
      </c>
      <c r="M43" s="109">
        <v>2287</v>
      </c>
    </row>
    <row r="44" spans="2:13" ht="27.75" customHeight="1">
      <c r="B44" s="1280"/>
      <c r="C44" s="1281"/>
      <c r="D44" s="106"/>
      <c r="E44" s="1286" t="s">
        <v>34</v>
      </c>
      <c r="F44" s="1286"/>
      <c r="G44" s="1286"/>
      <c r="H44" s="1287"/>
      <c r="I44" s="107">
        <v>53</v>
      </c>
      <c r="J44" s="108">
        <v>31</v>
      </c>
      <c r="K44" s="108">
        <v>29</v>
      </c>
      <c r="L44" s="108">
        <v>25</v>
      </c>
      <c r="M44" s="109">
        <v>26</v>
      </c>
    </row>
    <row r="45" spans="2:13" ht="27.75" customHeight="1">
      <c r="B45" s="1280"/>
      <c r="C45" s="1281"/>
      <c r="D45" s="106"/>
      <c r="E45" s="1286" t="s">
        <v>35</v>
      </c>
      <c r="F45" s="1286"/>
      <c r="G45" s="1286"/>
      <c r="H45" s="1287"/>
      <c r="I45" s="107">
        <v>1387</v>
      </c>
      <c r="J45" s="108">
        <v>1273</v>
      </c>
      <c r="K45" s="108">
        <v>1208</v>
      </c>
      <c r="L45" s="108">
        <v>1192</v>
      </c>
      <c r="M45" s="109">
        <v>1117</v>
      </c>
    </row>
    <row r="46" spans="2:13" ht="27.75" customHeight="1">
      <c r="B46" s="1280"/>
      <c r="C46" s="1281"/>
      <c r="D46" s="110"/>
      <c r="E46" s="1286" t="s">
        <v>36</v>
      </c>
      <c r="F46" s="1286"/>
      <c r="G46" s="1286"/>
      <c r="H46" s="1287"/>
      <c r="I46" s="107" t="s">
        <v>517</v>
      </c>
      <c r="J46" s="108" t="s">
        <v>517</v>
      </c>
      <c r="K46" s="108" t="s">
        <v>517</v>
      </c>
      <c r="L46" s="108" t="s">
        <v>517</v>
      </c>
      <c r="M46" s="109" t="s">
        <v>517</v>
      </c>
    </row>
    <row r="47" spans="2:13" ht="27.75" customHeight="1">
      <c r="B47" s="1280"/>
      <c r="C47" s="1281"/>
      <c r="D47" s="111"/>
      <c r="E47" s="1288" t="s">
        <v>37</v>
      </c>
      <c r="F47" s="1289"/>
      <c r="G47" s="1289"/>
      <c r="H47" s="1290"/>
      <c r="I47" s="107" t="s">
        <v>517</v>
      </c>
      <c r="J47" s="108" t="s">
        <v>517</v>
      </c>
      <c r="K47" s="108" t="s">
        <v>517</v>
      </c>
      <c r="L47" s="108" t="s">
        <v>517</v>
      </c>
      <c r="M47" s="109" t="s">
        <v>517</v>
      </c>
    </row>
    <row r="48" spans="2:13" ht="27.75" customHeight="1">
      <c r="B48" s="1280"/>
      <c r="C48" s="1281"/>
      <c r="D48" s="106"/>
      <c r="E48" s="1286" t="s">
        <v>38</v>
      </c>
      <c r="F48" s="1286"/>
      <c r="G48" s="1286"/>
      <c r="H48" s="1287"/>
      <c r="I48" s="107" t="s">
        <v>517</v>
      </c>
      <c r="J48" s="108" t="s">
        <v>517</v>
      </c>
      <c r="K48" s="108" t="s">
        <v>517</v>
      </c>
      <c r="L48" s="108" t="s">
        <v>517</v>
      </c>
      <c r="M48" s="109" t="s">
        <v>517</v>
      </c>
    </row>
    <row r="49" spans="2:13" ht="27.75" customHeight="1">
      <c r="B49" s="1282"/>
      <c r="C49" s="1283"/>
      <c r="D49" s="106"/>
      <c r="E49" s="1286" t="s">
        <v>39</v>
      </c>
      <c r="F49" s="1286"/>
      <c r="G49" s="1286"/>
      <c r="H49" s="1287"/>
      <c r="I49" s="107" t="s">
        <v>517</v>
      </c>
      <c r="J49" s="108" t="s">
        <v>517</v>
      </c>
      <c r="K49" s="108" t="s">
        <v>517</v>
      </c>
      <c r="L49" s="108" t="s">
        <v>517</v>
      </c>
      <c r="M49" s="109" t="s">
        <v>517</v>
      </c>
    </row>
    <row r="50" spans="2:13" ht="27.75" customHeight="1">
      <c r="B50" s="1291" t="s">
        <v>40</v>
      </c>
      <c r="C50" s="1292"/>
      <c r="D50" s="112"/>
      <c r="E50" s="1286" t="s">
        <v>41</v>
      </c>
      <c r="F50" s="1286"/>
      <c r="G50" s="1286"/>
      <c r="H50" s="1287"/>
      <c r="I50" s="107">
        <v>613</v>
      </c>
      <c r="J50" s="108">
        <v>507</v>
      </c>
      <c r="K50" s="108">
        <v>542</v>
      </c>
      <c r="L50" s="108">
        <v>892</v>
      </c>
      <c r="M50" s="109">
        <v>1262</v>
      </c>
    </row>
    <row r="51" spans="2:13" ht="27.75" customHeight="1">
      <c r="B51" s="1280"/>
      <c r="C51" s="1281"/>
      <c r="D51" s="106"/>
      <c r="E51" s="1286" t="s">
        <v>42</v>
      </c>
      <c r="F51" s="1286"/>
      <c r="G51" s="1286"/>
      <c r="H51" s="1287"/>
      <c r="I51" s="107">
        <v>467</v>
      </c>
      <c r="J51" s="108">
        <v>442</v>
      </c>
      <c r="K51" s="108">
        <v>430</v>
      </c>
      <c r="L51" s="108">
        <v>405</v>
      </c>
      <c r="M51" s="109">
        <v>375</v>
      </c>
    </row>
    <row r="52" spans="2:13" ht="27.75" customHeight="1">
      <c r="B52" s="1282"/>
      <c r="C52" s="1283"/>
      <c r="D52" s="106"/>
      <c r="E52" s="1286" t="s">
        <v>43</v>
      </c>
      <c r="F52" s="1286"/>
      <c r="G52" s="1286"/>
      <c r="H52" s="1287"/>
      <c r="I52" s="107">
        <v>8140</v>
      </c>
      <c r="J52" s="108">
        <v>7904</v>
      </c>
      <c r="K52" s="108">
        <v>7663</v>
      </c>
      <c r="L52" s="108">
        <v>7258</v>
      </c>
      <c r="M52" s="109">
        <v>6863</v>
      </c>
    </row>
    <row r="53" spans="2:13" ht="27.75" customHeight="1" thickBot="1">
      <c r="B53" s="1293" t="s">
        <v>44</v>
      </c>
      <c r="C53" s="1294"/>
      <c r="D53" s="113"/>
      <c r="E53" s="1295" t="s">
        <v>45</v>
      </c>
      <c r="F53" s="1295"/>
      <c r="G53" s="1295"/>
      <c r="H53" s="1296"/>
      <c r="I53" s="114">
        <v>4397</v>
      </c>
      <c r="J53" s="115">
        <v>4267</v>
      </c>
      <c r="K53" s="115">
        <v>3919</v>
      </c>
      <c r="L53" s="115">
        <v>3507</v>
      </c>
      <c r="M53" s="116">
        <v>2771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PkTX9OzMht3JVJzWlg98ivNlRNWqD3M0rXh2XqpBVWxezJEYSnXH6VLSEY7OldQ3U+eA6INgMkc1Zfcc+8aRQ==" saltValue="ZDE+TTEH8Y3YiHdL4rse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305" t="s">
        <v>48</v>
      </c>
      <c r="D55" s="1305"/>
      <c r="E55" s="1306"/>
      <c r="F55" s="128">
        <v>96</v>
      </c>
      <c r="G55" s="128">
        <v>309</v>
      </c>
      <c r="H55" s="129">
        <v>452</v>
      </c>
    </row>
    <row r="56" spans="2:8" ht="52.5" customHeight="1">
      <c r="B56" s="130"/>
      <c r="C56" s="1307" t="s">
        <v>49</v>
      </c>
      <c r="D56" s="1307"/>
      <c r="E56" s="1308"/>
      <c r="F56" s="131">
        <v>0</v>
      </c>
      <c r="G56" s="131">
        <v>0</v>
      </c>
      <c r="H56" s="132">
        <v>15</v>
      </c>
    </row>
    <row r="57" spans="2:8" ht="53.25" customHeight="1">
      <c r="B57" s="130"/>
      <c r="C57" s="1309" t="s">
        <v>50</v>
      </c>
      <c r="D57" s="1309"/>
      <c r="E57" s="1310"/>
      <c r="F57" s="133">
        <v>323</v>
      </c>
      <c r="G57" s="133">
        <v>349</v>
      </c>
      <c r="H57" s="134">
        <v>461</v>
      </c>
    </row>
    <row r="58" spans="2:8" ht="45.75" customHeight="1">
      <c r="B58" s="135"/>
      <c r="C58" s="1297" t="s">
        <v>603</v>
      </c>
      <c r="D58" s="1298"/>
      <c r="E58" s="1299"/>
      <c r="F58" s="136">
        <v>287</v>
      </c>
      <c r="G58" s="136">
        <v>290</v>
      </c>
      <c r="H58" s="137">
        <v>394</v>
      </c>
    </row>
    <row r="59" spans="2:8" ht="45.75" customHeight="1">
      <c r="B59" s="135"/>
      <c r="C59" s="1297" t="s">
        <v>607</v>
      </c>
      <c r="D59" s="1298"/>
      <c r="E59" s="1299"/>
      <c r="F59" s="136">
        <v>16</v>
      </c>
      <c r="G59" s="136">
        <v>34</v>
      </c>
      <c r="H59" s="137">
        <v>36</v>
      </c>
    </row>
    <row r="60" spans="2:8" ht="45.75" customHeight="1">
      <c r="B60" s="135"/>
      <c r="C60" s="1297" t="s">
        <v>604</v>
      </c>
      <c r="D60" s="1298"/>
      <c r="E60" s="1299"/>
      <c r="F60" s="136">
        <v>11</v>
      </c>
      <c r="G60" s="136">
        <v>14</v>
      </c>
      <c r="H60" s="137">
        <v>15</v>
      </c>
    </row>
    <row r="61" spans="2:8" ht="45.75" customHeight="1">
      <c r="B61" s="135"/>
      <c r="C61" s="1297" t="s">
        <v>605</v>
      </c>
      <c r="D61" s="1298"/>
      <c r="E61" s="1299"/>
      <c r="F61" s="136">
        <v>8</v>
      </c>
      <c r="G61" s="136">
        <v>8</v>
      </c>
      <c r="H61" s="137">
        <v>8</v>
      </c>
    </row>
    <row r="62" spans="2:8" ht="45.75" customHeight="1" thickBot="1">
      <c r="B62" s="138"/>
      <c r="C62" s="1300" t="s">
        <v>606</v>
      </c>
      <c r="D62" s="1301"/>
      <c r="E62" s="1302"/>
      <c r="F62" s="139">
        <v>0</v>
      </c>
      <c r="G62" s="139">
        <v>1</v>
      </c>
      <c r="H62" s="140">
        <v>4</v>
      </c>
    </row>
    <row r="63" spans="2:8" ht="52.5" customHeight="1" thickBot="1">
      <c r="B63" s="141"/>
      <c r="C63" s="1303" t="s">
        <v>51</v>
      </c>
      <c r="D63" s="1303"/>
      <c r="E63" s="1304"/>
      <c r="F63" s="142">
        <v>419</v>
      </c>
      <c r="G63" s="142">
        <v>658</v>
      </c>
      <c r="H63" s="143">
        <v>928</v>
      </c>
    </row>
    <row r="64" spans="2:8" ht="15" customHeight="1"/>
  </sheetData>
  <sheetProtection algorithmName="SHA-512" hashValue="FNdAnwXXXSbFLp1x94IwQGeaaZNgOggUjfkyfBLq4hoyxCsMIau6JN/dudJxUfJLuT0hMEPjAytjx8ZEraYkzw==" saltValue="8wySKJbfLn9dUsiiRFm0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49" zoomScale="85" zoomScaleNormal="85" zoomScaleSheetLayoutView="55" workbookViewId="0">
      <selection activeCell="AN70" sqref="AN70"/>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612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613</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v>107.5</v>
      </c>
      <c r="BQ51" s="1311"/>
      <c r="BR51" s="1311"/>
      <c r="BS51" s="1311"/>
      <c r="BT51" s="1311"/>
      <c r="BU51" s="1311"/>
      <c r="BV51" s="1311"/>
      <c r="BW51" s="1311"/>
      <c r="BX51" s="1311">
        <v>105.9</v>
      </c>
      <c r="BY51" s="1311"/>
      <c r="BZ51" s="1311"/>
      <c r="CA51" s="1311"/>
      <c r="CB51" s="1311"/>
      <c r="CC51" s="1311"/>
      <c r="CD51" s="1311"/>
      <c r="CE51" s="1311"/>
      <c r="CF51" s="1311">
        <v>97.3</v>
      </c>
      <c r="CG51" s="1311"/>
      <c r="CH51" s="1311"/>
      <c r="CI51" s="1311"/>
      <c r="CJ51" s="1311"/>
      <c r="CK51" s="1311"/>
      <c r="CL51" s="1311"/>
      <c r="CM51" s="1311"/>
      <c r="CN51" s="1311">
        <v>87.4</v>
      </c>
      <c r="CO51" s="1311"/>
      <c r="CP51" s="1311"/>
      <c r="CQ51" s="1311"/>
      <c r="CR51" s="1311"/>
      <c r="CS51" s="1311"/>
      <c r="CT51" s="1311"/>
      <c r="CU51" s="1311"/>
      <c r="CV51" s="1311">
        <v>64.5</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49</v>
      </c>
      <c r="BQ53" s="1311"/>
      <c r="BR53" s="1311"/>
      <c r="BS53" s="1311"/>
      <c r="BT53" s="1311"/>
      <c r="BU53" s="1311"/>
      <c r="BV53" s="1311"/>
      <c r="BW53" s="1311"/>
      <c r="BX53" s="1311">
        <v>50.8</v>
      </c>
      <c r="BY53" s="1311"/>
      <c r="BZ53" s="1311"/>
      <c r="CA53" s="1311"/>
      <c r="CB53" s="1311"/>
      <c r="CC53" s="1311"/>
      <c r="CD53" s="1311"/>
      <c r="CE53" s="1311"/>
      <c r="CF53" s="1311">
        <v>52.6</v>
      </c>
      <c r="CG53" s="1311"/>
      <c r="CH53" s="1311"/>
      <c r="CI53" s="1311"/>
      <c r="CJ53" s="1311"/>
      <c r="CK53" s="1311"/>
      <c r="CL53" s="1311"/>
      <c r="CM53" s="1311"/>
      <c r="CN53" s="1311">
        <v>52.5</v>
      </c>
      <c r="CO53" s="1311"/>
      <c r="CP53" s="1311"/>
      <c r="CQ53" s="1311"/>
      <c r="CR53" s="1311"/>
      <c r="CS53" s="1311"/>
      <c r="CT53" s="1311"/>
      <c r="CU53" s="1311"/>
      <c r="CV53" s="1311">
        <v>56.5</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618</v>
      </c>
      <c r="AO55" s="1316"/>
      <c r="AP55" s="1316"/>
      <c r="AQ55" s="1316"/>
      <c r="AR55" s="1316"/>
      <c r="AS55" s="1316"/>
      <c r="AT55" s="1316"/>
      <c r="AU55" s="1316"/>
      <c r="AV55" s="1316"/>
      <c r="AW55" s="1316"/>
      <c r="AX55" s="1316"/>
      <c r="AY55" s="1316"/>
      <c r="AZ55" s="1316"/>
      <c r="BA55" s="1316"/>
      <c r="BB55" s="1314" t="s">
        <v>616</v>
      </c>
      <c r="BC55" s="1314"/>
      <c r="BD55" s="1314"/>
      <c r="BE55" s="1314"/>
      <c r="BF55" s="1314"/>
      <c r="BG55" s="1314"/>
      <c r="BH55" s="1314"/>
      <c r="BI55" s="1314"/>
      <c r="BJ55" s="1314"/>
      <c r="BK55" s="1314"/>
      <c r="BL55" s="1314"/>
      <c r="BM55" s="1314"/>
      <c r="BN55" s="1314"/>
      <c r="BO55" s="1314"/>
      <c r="BP55" s="1311">
        <v>44.9</v>
      </c>
      <c r="BQ55" s="1311"/>
      <c r="BR55" s="1311"/>
      <c r="BS55" s="1311"/>
      <c r="BT55" s="1311"/>
      <c r="BU55" s="1311"/>
      <c r="BV55" s="1311"/>
      <c r="BW55" s="1311"/>
      <c r="BX55" s="1311">
        <v>40.799999999999997</v>
      </c>
      <c r="BY55" s="1311"/>
      <c r="BZ55" s="1311"/>
      <c r="CA55" s="1311"/>
      <c r="CB55" s="1311"/>
      <c r="CC55" s="1311"/>
      <c r="CD55" s="1311"/>
      <c r="CE55" s="1311"/>
      <c r="CF55" s="1311">
        <v>38.5</v>
      </c>
      <c r="CG55" s="1311"/>
      <c r="CH55" s="1311"/>
      <c r="CI55" s="1311"/>
      <c r="CJ55" s="1311"/>
      <c r="CK55" s="1311"/>
      <c r="CL55" s="1311"/>
      <c r="CM55" s="1311"/>
      <c r="CN55" s="1311">
        <v>35.5</v>
      </c>
      <c r="CO55" s="1311"/>
      <c r="CP55" s="1311"/>
      <c r="CQ55" s="1311"/>
      <c r="CR55" s="1311"/>
      <c r="CS55" s="1311"/>
      <c r="CT55" s="1311"/>
      <c r="CU55" s="1311"/>
      <c r="CV55" s="1311">
        <v>13.5</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617</v>
      </c>
      <c r="BC57" s="1314"/>
      <c r="BD57" s="1314"/>
      <c r="BE57" s="1314"/>
      <c r="BF57" s="1314"/>
      <c r="BG57" s="1314"/>
      <c r="BH57" s="1314"/>
      <c r="BI57" s="1314"/>
      <c r="BJ57" s="1314"/>
      <c r="BK57" s="1314"/>
      <c r="BL57" s="1314"/>
      <c r="BM57" s="1314"/>
      <c r="BN57" s="1314"/>
      <c r="BO57" s="1314"/>
      <c r="BP57" s="1311">
        <v>62.6</v>
      </c>
      <c r="BQ57" s="1311"/>
      <c r="BR57" s="1311"/>
      <c r="BS57" s="1311"/>
      <c r="BT57" s="1311"/>
      <c r="BU57" s="1311"/>
      <c r="BV57" s="1311"/>
      <c r="BW57" s="1311"/>
      <c r="BX57" s="1311">
        <v>63.5</v>
      </c>
      <c r="BY57" s="1311"/>
      <c r="BZ57" s="1311"/>
      <c r="CA57" s="1311"/>
      <c r="CB57" s="1311"/>
      <c r="CC57" s="1311"/>
      <c r="CD57" s="1311"/>
      <c r="CE57" s="1311"/>
      <c r="CF57" s="1311">
        <v>65.3</v>
      </c>
      <c r="CG57" s="1311"/>
      <c r="CH57" s="1311"/>
      <c r="CI57" s="1311"/>
      <c r="CJ57" s="1311"/>
      <c r="CK57" s="1311"/>
      <c r="CL57" s="1311"/>
      <c r="CM57" s="1311"/>
      <c r="CN57" s="1311">
        <v>65.7</v>
      </c>
      <c r="CO57" s="1311"/>
      <c r="CP57" s="1311"/>
      <c r="CQ57" s="1311"/>
      <c r="CR57" s="1311"/>
      <c r="CS57" s="1311"/>
      <c r="CT57" s="1311"/>
      <c r="CU57" s="1311"/>
      <c r="CV57" s="1311">
        <v>65.3</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615</v>
      </c>
    </row>
    <row r="64" spans="1:109">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613</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107.5</v>
      </c>
      <c r="BQ73" s="1311"/>
      <c r="BR73" s="1311"/>
      <c r="BS73" s="1311"/>
      <c r="BT73" s="1311"/>
      <c r="BU73" s="1311"/>
      <c r="BV73" s="1311"/>
      <c r="BW73" s="1311"/>
      <c r="BX73" s="1311">
        <v>105.9</v>
      </c>
      <c r="BY73" s="1311"/>
      <c r="BZ73" s="1311"/>
      <c r="CA73" s="1311"/>
      <c r="CB73" s="1311"/>
      <c r="CC73" s="1311"/>
      <c r="CD73" s="1311"/>
      <c r="CE73" s="1311"/>
      <c r="CF73" s="1311">
        <v>97.3</v>
      </c>
      <c r="CG73" s="1311"/>
      <c r="CH73" s="1311"/>
      <c r="CI73" s="1311"/>
      <c r="CJ73" s="1311"/>
      <c r="CK73" s="1311"/>
      <c r="CL73" s="1311"/>
      <c r="CM73" s="1311"/>
      <c r="CN73" s="1311">
        <v>87.4</v>
      </c>
      <c r="CO73" s="1311"/>
      <c r="CP73" s="1311"/>
      <c r="CQ73" s="1311"/>
      <c r="CR73" s="1311"/>
      <c r="CS73" s="1311"/>
      <c r="CT73" s="1311"/>
      <c r="CU73" s="1311"/>
      <c r="CV73" s="1311">
        <v>64.5</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13.9</v>
      </c>
      <c r="BQ75" s="1311"/>
      <c r="BR75" s="1311"/>
      <c r="BS75" s="1311"/>
      <c r="BT75" s="1311"/>
      <c r="BU75" s="1311"/>
      <c r="BV75" s="1311"/>
      <c r="BW75" s="1311"/>
      <c r="BX75" s="1311">
        <v>14.2</v>
      </c>
      <c r="BY75" s="1311"/>
      <c r="BZ75" s="1311"/>
      <c r="CA75" s="1311"/>
      <c r="CB75" s="1311"/>
      <c r="CC75" s="1311"/>
      <c r="CD75" s="1311"/>
      <c r="CE75" s="1311"/>
      <c r="CF75" s="1311">
        <v>13.7</v>
      </c>
      <c r="CG75" s="1311"/>
      <c r="CH75" s="1311"/>
      <c r="CI75" s="1311"/>
      <c r="CJ75" s="1311"/>
      <c r="CK75" s="1311"/>
      <c r="CL75" s="1311"/>
      <c r="CM75" s="1311"/>
      <c r="CN75" s="1311">
        <v>13.3</v>
      </c>
      <c r="CO75" s="1311"/>
      <c r="CP75" s="1311"/>
      <c r="CQ75" s="1311"/>
      <c r="CR75" s="1311"/>
      <c r="CS75" s="1311"/>
      <c r="CT75" s="1311"/>
      <c r="CU75" s="1311"/>
      <c r="CV75" s="1311">
        <v>12.2</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618</v>
      </c>
      <c r="AO77" s="1316"/>
      <c r="AP77" s="1316"/>
      <c r="AQ77" s="1316"/>
      <c r="AR77" s="1316"/>
      <c r="AS77" s="1316"/>
      <c r="AT77" s="1316"/>
      <c r="AU77" s="1316"/>
      <c r="AV77" s="1316"/>
      <c r="AW77" s="1316"/>
      <c r="AX77" s="1316"/>
      <c r="AY77" s="1316"/>
      <c r="AZ77" s="1316"/>
      <c r="BA77" s="1316"/>
      <c r="BB77" s="1314" t="s">
        <v>616</v>
      </c>
      <c r="BC77" s="1314"/>
      <c r="BD77" s="1314"/>
      <c r="BE77" s="1314"/>
      <c r="BF77" s="1314"/>
      <c r="BG77" s="1314"/>
      <c r="BH77" s="1314"/>
      <c r="BI77" s="1314"/>
      <c r="BJ77" s="1314"/>
      <c r="BK77" s="1314"/>
      <c r="BL77" s="1314"/>
      <c r="BM77" s="1314"/>
      <c r="BN77" s="1314"/>
      <c r="BO77" s="1314"/>
      <c r="BP77" s="1311">
        <v>44.9</v>
      </c>
      <c r="BQ77" s="1311"/>
      <c r="BR77" s="1311"/>
      <c r="BS77" s="1311"/>
      <c r="BT77" s="1311"/>
      <c r="BU77" s="1311"/>
      <c r="BV77" s="1311"/>
      <c r="BW77" s="1311"/>
      <c r="BX77" s="1311">
        <v>40.799999999999997</v>
      </c>
      <c r="BY77" s="1311"/>
      <c r="BZ77" s="1311"/>
      <c r="CA77" s="1311"/>
      <c r="CB77" s="1311"/>
      <c r="CC77" s="1311"/>
      <c r="CD77" s="1311"/>
      <c r="CE77" s="1311"/>
      <c r="CF77" s="1311">
        <v>38.5</v>
      </c>
      <c r="CG77" s="1311"/>
      <c r="CH77" s="1311"/>
      <c r="CI77" s="1311"/>
      <c r="CJ77" s="1311"/>
      <c r="CK77" s="1311"/>
      <c r="CL77" s="1311"/>
      <c r="CM77" s="1311"/>
      <c r="CN77" s="1311">
        <v>35.5</v>
      </c>
      <c r="CO77" s="1311"/>
      <c r="CP77" s="1311"/>
      <c r="CQ77" s="1311"/>
      <c r="CR77" s="1311"/>
      <c r="CS77" s="1311"/>
      <c r="CT77" s="1311"/>
      <c r="CU77" s="1311"/>
      <c r="CV77" s="1311">
        <v>13.5</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620</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8.3000000000000007</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hRMcxB2vnvBkL6CJghSvkc9E8tDZM0lGiHn6tNv5mfs/gyBMV2p7NKhhZTyHAPzgkJLIZ3aUi2wwShC7o7Rhvw==" saltValue="RB46mxug1x3ml+NpviLE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00" zoomScaleNormal="100" zoomScaleSheetLayoutView="70"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621</v>
      </c>
    </row>
  </sheetData>
  <sheetProtection algorithmName="SHA-512" hashValue="6G4fUUQSESNfvtJCK/XzJBMXRQr95PnPYpNuoWKO5txcYspVbQKfTBh+atz+kj/vrSrqpvz0t6jo43VlqGj/Pw==" saltValue="JeS90HbzffuhSoDNE1YUY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622</v>
      </c>
    </row>
  </sheetData>
  <sheetProtection algorithmName="SHA-512" hashValue="5VaBsP1NaWpsQ+GY7UfAlt4CK7D4tlNvzpk7Aj2GPSMnAlzqcG+Vaigl0Iz6BzGBeQT4VO3PncN7OBTf9aPFng==" saltValue="1/VtkPE2Oqbk0RvgoRI2V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38537</v>
      </c>
      <c r="E3" s="162"/>
      <c r="F3" s="163">
        <v>115123</v>
      </c>
      <c r="G3" s="164"/>
      <c r="H3" s="165"/>
    </row>
    <row r="4" spans="1:8">
      <c r="A4" s="166"/>
      <c r="B4" s="167"/>
      <c r="C4" s="168"/>
      <c r="D4" s="169">
        <v>13793</v>
      </c>
      <c r="E4" s="170"/>
      <c r="F4" s="171">
        <v>46026</v>
      </c>
      <c r="G4" s="172"/>
      <c r="H4" s="173"/>
    </row>
    <row r="5" spans="1:8">
      <c r="A5" s="154" t="s">
        <v>551</v>
      </c>
      <c r="B5" s="159"/>
      <c r="C5" s="160"/>
      <c r="D5" s="161">
        <v>36138</v>
      </c>
      <c r="E5" s="162"/>
      <c r="F5" s="163">
        <v>98899</v>
      </c>
      <c r="G5" s="164"/>
      <c r="H5" s="165"/>
    </row>
    <row r="6" spans="1:8">
      <c r="A6" s="166"/>
      <c r="B6" s="167"/>
      <c r="C6" s="168"/>
      <c r="D6" s="169">
        <v>12293</v>
      </c>
      <c r="E6" s="170"/>
      <c r="F6" s="171">
        <v>43734</v>
      </c>
      <c r="G6" s="172"/>
      <c r="H6" s="173"/>
    </row>
    <row r="7" spans="1:8">
      <c r="A7" s="154" t="s">
        <v>552</v>
      </c>
      <c r="B7" s="159"/>
      <c r="C7" s="160"/>
      <c r="D7" s="161">
        <v>33293</v>
      </c>
      <c r="E7" s="162"/>
      <c r="F7" s="163">
        <v>96462</v>
      </c>
      <c r="G7" s="164"/>
      <c r="H7" s="165"/>
    </row>
    <row r="8" spans="1:8">
      <c r="A8" s="166"/>
      <c r="B8" s="167"/>
      <c r="C8" s="168"/>
      <c r="D8" s="169">
        <v>15336</v>
      </c>
      <c r="E8" s="170"/>
      <c r="F8" s="171">
        <v>39886</v>
      </c>
      <c r="G8" s="172"/>
      <c r="H8" s="173"/>
    </row>
    <row r="9" spans="1:8">
      <c r="A9" s="154" t="s">
        <v>553</v>
      </c>
      <c r="B9" s="159"/>
      <c r="C9" s="160"/>
      <c r="D9" s="161">
        <v>34374</v>
      </c>
      <c r="E9" s="162"/>
      <c r="F9" s="163">
        <v>83103</v>
      </c>
      <c r="G9" s="164"/>
      <c r="H9" s="165"/>
    </row>
    <row r="10" spans="1:8">
      <c r="A10" s="166"/>
      <c r="B10" s="167"/>
      <c r="C10" s="168"/>
      <c r="D10" s="169">
        <v>12348</v>
      </c>
      <c r="E10" s="170"/>
      <c r="F10" s="171">
        <v>41378</v>
      </c>
      <c r="G10" s="172"/>
      <c r="H10" s="173"/>
    </row>
    <row r="11" spans="1:8">
      <c r="A11" s="154" t="s">
        <v>554</v>
      </c>
      <c r="B11" s="159"/>
      <c r="C11" s="160"/>
      <c r="D11" s="161">
        <v>39506</v>
      </c>
      <c r="E11" s="162"/>
      <c r="F11" s="163">
        <v>84459</v>
      </c>
      <c r="G11" s="164"/>
      <c r="H11" s="165"/>
    </row>
    <row r="12" spans="1:8">
      <c r="A12" s="166"/>
      <c r="B12" s="167"/>
      <c r="C12" s="174"/>
      <c r="D12" s="169">
        <v>15869</v>
      </c>
      <c r="E12" s="170"/>
      <c r="F12" s="171">
        <v>47314</v>
      </c>
      <c r="G12" s="172"/>
      <c r="H12" s="173"/>
    </row>
    <row r="13" spans="1:8">
      <c r="A13" s="154"/>
      <c r="B13" s="159"/>
      <c r="C13" s="175"/>
      <c r="D13" s="176">
        <v>36370</v>
      </c>
      <c r="E13" s="177"/>
      <c r="F13" s="178">
        <v>95609</v>
      </c>
      <c r="G13" s="179"/>
      <c r="H13" s="165"/>
    </row>
    <row r="14" spans="1:8">
      <c r="A14" s="166"/>
      <c r="B14" s="167"/>
      <c r="C14" s="168"/>
      <c r="D14" s="169">
        <v>13928</v>
      </c>
      <c r="E14" s="170"/>
      <c r="F14" s="171">
        <v>43668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2.58</v>
      </c>
      <c r="C19" s="180">
        <f>ROUND(VALUE(SUBSTITUTE(実質収支比率等に係る経年分析!G$48,"▲","-")),2)</f>
        <v>2.59</v>
      </c>
      <c r="D19" s="180">
        <f>ROUND(VALUE(SUBSTITUTE(実質収支比率等に係る経年分析!H$48,"▲","-")),2)</f>
        <v>6.79</v>
      </c>
      <c r="E19" s="180">
        <f>ROUND(VALUE(SUBSTITUTE(実質収支比率等に係る経年分析!I$48,"▲","-")),2)</f>
        <v>5.09</v>
      </c>
      <c r="F19" s="180">
        <f>ROUND(VALUE(SUBSTITUTE(実質収支比率等に係る経年分析!J$48,"▲","-")),2)</f>
        <v>7.29</v>
      </c>
    </row>
    <row r="20" spans="1:11">
      <c r="A20" s="180" t="s">
        <v>55</v>
      </c>
      <c r="B20" s="180">
        <f>ROUND(VALUE(SUBSTITUTE(実質収支比率等に係る経年分析!F$47,"▲","-")),2)</f>
        <v>2.52</v>
      </c>
      <c r="C20" s="180">
        <f>ROUND(VALUE(SUBSTITUTE(実質収支比率等に係る経年分析!G$47,"▲","-")),2)</f>
        <v>0.43</v>
      </c>
      <c r="D20" s="180">
        <f>ROUND(VALUE(SUBSTITUTE(実質収支比率等に係る経年分析!H$47,"▲","-")),2)</f>
        <v>1.98</v>
      </c>
      <c r="E20" s="180">
        <f>ROUND(VALUE(SUBSTITUTE(実質収支比率等に係る経年分析!I$47,"▲","-")),2)</f>
        <v>6.43</v>
      </c>
      <c r="F20" s="180">
        <f>ROUND(VALUE(SUBSTITUTE(実質収支比率等に係る経年分析!J$47,"▲","-")),2)</f>
        <v>8.8800000000000008</v>
      </c>
    </row>
    <row r="21" spans="1:11">
      <c r="A21" s="180" t="s">
        <v>56</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-2.14</v>
      </c>
      <c r="D21" s="180">
        <f>IF(ISNUMBER(VALUE(SUBSTITUTE(実質収支比率等に係る経年分析!H$49,"▲","-"))),ROUND(VALUE(SUBSTITUTE(実質収支比率等に係る経年分析!H$49,"▲","-")),2),NA())</f>
        <v>5.75</v>
      </c>
      <c r="E21" s="180">
        <f>IF(ISNUMBER(VALUE(SUBSTITUTE(実質収支比率等に係る経年分析!I$49,"▲","-"))),ROUND(VALUE(SUBSTITUTE(実質収支比率等に係る経年分析!I$49,"▲","-")),2),NA())</f>
        <v>2.73</v>
      </c>
      <c r="F21" s="180">
        <f>IF(ISNUMBER(VALUE(SUBSTITUTE(実質収支比率等に係る経年分析!J$49,"▲","-"))),ROUND(VALUE(SUBSTITUTE(実質収支比率等に係る経年分析!J$49,"▲","-")),2),NA())</f>
        <v>5.28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坂下東第一地区土地区画整理事業特別会計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14.46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837</v>
      </c>
      <c r="E42" s="182"/>
      <c r="F42" s="182"/>
      <c r="G42" s="182">
        <f>'実質公債費比率（分子）の構造'!L$52</f>
        <v>831</v>
      </c>
      <c r="H42" s="182"/>
      <c r="I42" s="182"/>
      <c r="J42" s="182">
        <f>'実質公債費比率（分子）の構造'!M$52</f>
        <v>841</v>
      </c>
      <c r="K42" s="182"/>
      <c r="L42" s="182"/>
      <c r="M42" s="182">
        <f>'実質公債費比率（分子）の構造'!N$52</f>
        <v>844</v>
      </c>
      <c r="N42" s="182"/>
      <c r="O42" s="182"/>
      <c r="P42" s="182">
        <f>'実質公債費比率（分子）の構造'!O$52</f>
        <v>842</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21</v>
      </c>
      <c r="C44" s="182"/>
      <c r="D44" s="182"/>
      <c r="E44" s="182">
        <f>'実質公債費比率（分子）の構造'!L$50</f>
        <v>15</v>
      </c>
      <c r="F44" s="182"/>
      <c r="G44" s="182"/>
      <c r="H44" s="182">
        <f>'実質公債費比率（分子）の構造'!M$50</f>
        <v>7</v>
      </c>
      <c r="I44" s="182"/>
      <c r="J44" s="182"/>
      <c r="K44" s="182">
        <f>'実質公債費比率（分子）の構造'!N$50</f>
        <v>2</v>
      </c>
      <c r="L44" s="182"/>
      <c r="M44" s="182"/>
      <c r="N44" s="182">
        <f>'実質公債費比率（分子）の構造'!O$50</f>
        <v>1</v>
      </c>
      <c r="O44" s="182"/>
      <c r="P44" s="182"/>
    </row>
    <row r="45" spans="1:16">
      <c r="A45" s="182" t="s">
        <v>66</v>
      </c>
      <c r="B45" s="182">
        <f>'実質公債費比率（分子）の構造'!K$49</f>
        <v>29</v>
      </c>
      <c r="C45" s="182"/>
      <c r="D45" s="182"/>
      <c r="E45" s="182">
        <f>'実質公債費比率（分子）の構造'!L$49</f>
        <v>19</v>
      </c>
      <c r="F45" s="182"/>
      <c r="G45" s="182"/>
      <c r="H45" s="182">
        <f>'実質公債費比率（分子）の構造'!M$49</f>
        <v>15</v>
      </c>
      <c r="I45" s="182"/>
      <c r="J45" s="182"/>
      <c r="K45" s="182">
        <f>'実質公債費比率（分子）の構造'!N$49</f>
        <v>10</v>
      </c>
      <c r="L45" s="182"/>
      <c r="M45" s="182"/>
      <c r="N45" s="182">
        <f>'実質公債費比率（分子）の構造'!O$49</f>
        <v>7</v>
      </c>
      <c r="O45" s="182"/>
      <c r="P45" s="182"/>
    </row>
    <row r="46" spans="1:16">
      <c r="A46" s="182" t="s">
        <v>67</v>
      </c>
      <c r="B46" s="182">
        <f>'実質公債費比率（分子）の構造'!K$48</f>
        <v>135</v>
      </c>
      <c r="C46" s="182"/>
      <c r="D46" s="182"/>
      <c r="E46" s="182">
        <f>'実質公債費比率（分子）の構造'!L$48</f>
        <v>178</v>
      </c>
      <c r="F46" s="182"/>
      <c r="G46" s="182"/>
      <c r="H46" s="182">
        <f>'実質公債費比率（分子）の構造'!M$48</f>
        <v>157</v>
      </c>
      <c r="I46" s="182"/>
      <c r="J46" s="182"/>
      <c r="K46" s="182">
        <f>'実質公債費比率（分子）の構造'!N$48</f>
        <v>161</v>
      </c>
      <c r="L46" s="182"/>
      <c r="M46" s="182"/>
      <c r="N46" s="182">
        <f>'実質公債費比率（分子）の構造'!O$48</f>
        <v>157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1211</v>
      </c>
      <c r="C49" s="182"/>
      <c r="D49" s="182"/>
      <c r="E49" s="182">
        <f>'実質公債費比率（分子）の構造'!L$45</f>
        <v>1208</v>
      </c>
      <c r="F49" s="182"/>
      <c r="G49" s="182"/>
      <c r="H49" s="182">
        <f>'実質公債費比率（分子）の構造'!M$45</f>
        <v>1200</v>
      </c>
      <c r="I49" s="182"/>
      <c r="J49" s="182"/>
      <c r="K49" s="182">
        <f>'実質公債費比率（分子）の構造'!N$45</f>
        <v>1183</v>
      </c>
      <c r="L49" s="182"/>
      <c r="M49" s="182"/>
      <c r="N49" s="182">
        <f>'実質公債費比率（分子）の構造'!O$45</f>
        <v>1131</v>
      </c>
      <c r="O49" s="182"/>
      <c r="P49" s="182"/>
    </row>
    <row r="50" spans="1:16">
      <c r="A50" s="182" t="s">
        <v>71</v>
      </c>
      <c r="B50" s="182" t="e">
        <f>NA()</f>
        <v>#N/A</v>
      </c>
      <c r="C50" s="182">
        <f>IF(ISNUMBER('実質公債費比率（分子）の構造'!K$53),'実質公債費比率（分子）の構造'!K$53,NA())</f>
        <v>559</v>
      </c>
      <c r="D50" s="182" t="e">
        <f>NA()</f>
        <v>#N/A</v>
      </c>
      <c r="E50" s="182" t="e">
        <f>NA()</f>
        <v>#N/A</v>
      </c>
      <c r="F50" s="182">
        <f>IF(ISNUMBER('実質公債費比率（分子）の構造'!L$53),'実質公債費比率（分子）の構造'!L$53,NA())</f>
        <v>589</v>
      </c>
      <c r="G50" s="182" t="e">
        <f>NA()</f>
        <v>#N/A</v>
      </c>
      <c r="H50" s="182" t="e">
        <f>NA()</f>
        <v>#N/A</v>
      </c>
      <c r="I50" s="182">
        <f>IF(ISNUMBER('実質公債費比率（分子）の構造'!M$53),'実質公債費比率（分子）の構造'!M$53,NA())</f>
        <v>538</v>
      </c>
      <c r="J50" s="182" t="e">
        <f>NA()</f>
        <v>#N/A</v>
      </c>
      <c r="K50" s="182" t="e">
        <f>NA()</f>
        <v>#N/A</v>
      </c>
      <c r="L50" s="182">
        <f>IF(ISNUMBER('実質公債費比率（分子）の構造'!N$53),'実質公債費比率（分子）の構造'!N$53,NA())</f>
        <v>512</v>
      </c>
      <c r="M50" s="182" t="e">
        <f>NA()</f>
        <v>#N/A</v>
      </c>
      <c r="N50" s="182" t="e">
        <f>NA()</f>
        <v>#N/A</v>
      </c>
      <c r="O50" s="182">
        <f>IF(ISNUMBER('実質公債費比率（分子）の構造'!O$53),'実質公債費比率（分子）の構造'!O$53,NA())</f>
        <v>454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8140</v>
      </c>
      <c r="E56" s="181"/>
      <c r="F56" s="181"/>
      <c r="G56" s="181">
        <f>'将来負担比率（分子）の構造'!J$52</f>
        <v>7904</v>
      </c>
      <c r="H56" s="181"/>
      <c r="I56" s="181"/>
      <c r="J56" s="181">
        <f>'将来負担比率（分子）の構造'!K$52</f>
        <v>7663</v>
      </c>
      <c r="K56" s="181"/>
      <c r="L56" s="181"/>
      <c r="M56" s="181">
        <f>'将来負担比率（分子）の構造'!L$52</f>
        <v>7258</v>
      </c>
      <c r="N56" s="181"/>
      <c r="O56" s="181"/>
      <c r="P56" s="181">
        <f>'将来負担比率（分子）の構造'!M$52</f>
        <v>6863</v>
      </c>
    </row>
    <row r="57" spans="1:16">
      <c r="A57" s="181" t="s">
        <v>42</v>
      </c>
      <c r="B57" s="181"/>
      <c r="C57" s="181"/>
      <c r="D57" s="181">
        <f>'将来負担比率（分子）の構造'!I$51</f>
        <v>467</v>
      </c>
      <c r="E57" s="181"/>
      <c r="F57" s="181"/>
      <c r="G57" s="181">
        <f>'将来負担比率（分子）の構造'!J$51</f>
        <v>442</v>
      </c>
      <c r="H57" s="181"/>
      <c r="I57" s="181"/>
      <c r="J57" s="181">
        <f>'将来負担比率（分子）の構造'!K$51</f>
        <v>430</v>
      </c>
      <c r="K57" s="181"/>
      <c r="L57" s="181"/>
      <c r="M57" s="181">
        <f>'将来負担比率（分子）の構造'!L$51</f>
        <v>405</v>
      </c>
      <c r="N57" s="181"/>
      <c r="O57" s="181"/>
      <c r="P57" s="181">
        <f>'将来負担比率（分子）の構造'!M$51</f>
        <v>375</v>
      </c>
    </row>
    <row r="58" spans="1:16">
      <c r="A58" s="181" t="s">
        <v>41</v>
      </c>
      <c r="B58" s="181"/>
      <c r="C58" s="181"/>
      <c r="D58" s="181">
        <f>'将来負担比率（分子）の構造'!I$50</f>
        <v>613</v>
      </c>
      <c r="E58" s="181"/>
      <c r="F58" s="181"/>
      <c r="G58" s="181">
        <f>'将来負担比率（分子）の構造'!J$50</f>
        <v>507</v>
      </c>
      <c r="H58" s="181"/>
      <c r="I58" s="181"/>
      <c r="J58" s="181">
        <f>'将来負担比率（分子）の構造'!K$50</f>
        <v>542</v>
      </c>
      <c r="K58" s="181"/>
      <c r="L58" s="181"/>
      <c r="M58" s="181">
        <f>'将来負担比率（分子）の構造'!L$50</f>
        <v>892</v>
      </c>
      <c r="N58" s="181"/>
      <c r="O58" s="181"/>
      <c r="P58" s="181">
        <f>'将来負担比率（分子）の構造'!M$50</f>
        <v>1262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1387</v>
      </c>
      <c r="C62" s="181"/>
      <c r="D62" s="181"/>
      <c r="E62" s="181">
        <f>'将来負担比率（分子）の構造'!J$45</f>
        <v>1273</v>
      </c>
      <c r="F62" s="181"/>
      <c r="G62" s="181"/>
      <c r="H62" s="181">
        <f>'将来負担比率（分子）の構造'!K$45</f>
        <v>1208</v>
      </c>
      <c r="I62" s="181"/>
      <c r="J62" s="181"/>
      <c r="K62" s="181">
        <f>'将来負担比率（分子）の構造'!L$45</f>
        <v>1192</v>
      </c>
      <c r="L62" s="181"/>
      <c r="M62" s="181"/>
      <c r="N62" s="181">
        <f>'将来負担比率（分子）の構造'!M$45</f>
        <v>1117</v>
      </c>
      <c r="O62" s="181"/>
      <c r="P62" s="181"/>
    </row>
    <row r="63" spans="1:16">
      <c r="A63" s="181" t="s">
        <v>34</v>
      </c>
      <c r="B63" s="181">
        <f>'将来負担比率（分子）の構造'!I$44</f>
        <v>53</v>
      </c>
      <c r="C63" s="181"/>
      <c r="D63" s="181"/>
      <c r="E63" s="181">
        <f>'将来負担比率（分子）の構造'!J$44</f>
        <v>31</v>
      </c>
      <c r="F63" s="181"/>
      <c r="G63" s="181"/>
      <c r="H63" s="181">
        <f>'将来負担比率（分子）の構造'!K$44</f>
        <v>29</v>
      </c>
      <c r="I63" s="181"/>
      <c r="J63" s="181"/>
      <c r="K63" s="181">
        <f>'将来負担比率（分子）の構造'!L$44</f>
        <v>25</v>
      </c>
      <c r="L63" s="181"/>
      <c r="M63" s="181"/>
      <c r="N63" s="181">
        <f>'将来負担比率（分子）の構造'!M$44</f>
        <v>26</v>
      </c>
      <c r="O63" s="181"/>
      <c r="P63" s="181"/>
    </row>
    <row r="64" spans="1:16">
      <c r="A64" s="181" t="s">
        <v>33</v>
      </c>
      <c r="B64" s="181">
        <f>'将来負担比率（分子）の構造'!I$43</f>
        <v>1941</v>
      </c>
      <c r="C64" s="181"/>
      <c r="D64" s="181"/>
      <c r="E64" s="181">
        <f>'将来負担比率（分子）の構造'!J$43</f>
        <v>2112</v>
      </c>
      <c r="F64" s="181"/>
      <c r="G64" s="181"/>
      <c r="H64" s="181">
        <f>'将来負担比率（分子）の構造'!K$43</f>
        <v>2174</v>
      </c>
      <c r="I64" s="181"/>
      <c r="J64" s="181"/>
      <c r="K64" s="181">
        <f>'将来負担比率（分子）の構造'!L$43</f>
        <v>2317</v>
      </c>
      <c r="L64" s="181"/>
      <c r="M64" s="181"/>
      <c r="N64" s="181">
        <f>'将来負担比率（分子）の構造'!M$43</f>
        <v>2287</v>
      </c>
      <c r="O64" s="181"/>
      <c r="P64" s="181"/>
    </row>
    <row r="65" spans="1:16">
      <c r="A65" s="181" t="s">
        <v>32</v>
      </c>
      <c r="B65" s="181">
        <f>'将来負担比率（分子）の構造'!I$42</f>
        <v>24</v>
      </c>
      <c r="C65" s="181"/>
      <c r="D65" s="181"/>
      <c r="E65" s="181">
        <f>'将来負担比率（分子）の構造'!J$42</f>
        <v>10</v>
      </c>
      <c r="F65" s="181"/>
      <c r="G65" s="181"/>
      <c r="H65" s="181">
        <f>'将来負担比率（分子）の構造'!K$42</f>
        <v>3</v>
      </c>
      <c r="I65" s="181"/>
      <c r="J65" s="181"/>
      <c r="K65" s="181">
        <f>'将来負担比率（分子）の構造'!L$42</f>
        <v>2</v>
      </c>
      <c r="L65" s="181"/>
      <c r="M65" s="181"/>
      <c r="N65" s="181">
        <f>'将来負担比率（分子）の構造'!M$42</f>
        <v>1</v>
      </c>
      <c r="O65" s="181"/>
      <c r="P65" s="181"/>
    </row>
    <row r="66" spans="1:16">
      <c r="A66" s="181" t="s">
        <v>31</v>
      </c>
      <c r="B66" s="181">
        <f>'将来負担比率（分子）の構造'!I$41</f>
        <v>10213</v>
      </c>
      <c r="C66" s="181"/>
      <c r="D66" s="181"/>
      <c r="E66" s="181">
        <f>'将来負担比率（分子）の構造'!J$41</f>
        <v>9695</v>
      </c>
      <c r="F66" s="181"/>
      <c r="G66" s="181"/>
      <c r="H66" s="181">
        <f>'将来負担比率（分子）の構造'!K$41</f>
        <v>9140</v>
      </c>
      <c r="I66" s="181"/>
      <c r="J66" s="181"/>
      <c r="K66" s="181">
        <f>'将来負担比率（分子）の構造'!L$41</f>
        <v>8526</v>
      </c>
      <c r="L66" s="181"/>
      <c r="M66" s="181"/>
      <c r="N66" s="181">
        <f>'将来負担比率（分子）の構造'!M$41</f>
        <v>7841</v>
      </c>
      <c r="O66" s="181"/>
      <c r="P66" s="181"/>
    </row>
    <row r="67" spans="1:16">
      <c r="A67" s="181" t="s">
        <v>75</v>
      </c>
      <c r="B67" s="181" t="e">
        <f>NA()</f>
        <v>#N/A</v>
      </c>
      <c r="C67" s="181">
        <f>IF(ISNUMBER('将来負担比率（分子）の構造'!I$53), IF('将来負担比率（分子）の構造'!I$53 &lt; 0, 0, '将来負担比率（分子）の構造'!I$53), NA())</f>
        <v>4397</v>
      </c>
      <c r="D67" s="181" t="e">
        <f>NA()</f>
        <v>#N/A</v>
      </c>
      <c r="E67" s="181" t="e">
        <f>NA()</f>
        <v>#N/A</v>
      </c>
      <c r="F67" s="181">
        <f>IF(ISNUMBER('将来負担比率（分子）の構造'!J$53), IF('将来負担比率（分子）の構造'!J$53 &lt; 0, 0, '将来負担比率（分子）の構造'!J$53), NA())</f>
        <v>4267</v>
      </c>
      <c r="G67" s="181" t="e">
        <f>NA()</f>
        <v>#N/A</v>
      </c>
      <c r="H67" s="181" t="e">
        <f>NA()</f>
        <v>#N/A</v>
      </c>
      <c r="I67" s="181">
        <f>IF(ISNUMBER('将来負担比率（分子）の構造'!K$53), IF('将来負担比率（分子）の構造'!K$53 &lt; 0, 0, '将来負担比率（分子）の構造'!K$53), NA())</f>
        <v>3919</v>
      </c>
      <c r="J67" s="181" t="e">
        <f>NA()</f>
        <v>#N/A</v>
      </c>
      <c r="K67" s="181" t="e">
        <f>NA()</f>
        <v>#N/A</v>
      </c>
      <c r="L67" s="181">
        <f>IF(ISNUMBER('将来負担比率（分子）の構造'!L$53), IF('将来負担比率（分子）の構造'!L$53 &lt; 0, 0, '将来負担比率（分子）の構造'!L$53), NA())</f>
        <v>3507</v>
      </c>
      <c r="M67" s="181" t="e">
        <f>NA()</f>
        <v>#N/A</v>
      </c>
      <c r="N67" s="181" t="e">
        <f>NA()</f>
        <v>#N/A</v>
      </c>
      <c r="O67" s="181">
        <f>IF(ISNUMBER('将来負担比率（分子）の構造'!M$53), IF('将来負担比率（分子）の構造'!M$53 &lt; 0, 0, '将来負担比率（分子）の構造'!M$53), NA())</f>
        <v>2771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96</v>
      </c>
      <c r="C72" s="185">
        <f>基金残高に係る経年分析!G55</f>
        <v>309</v>
      </c>
      <c r="D72" s="185">
        <f>基金残高に係る経年分析!H55</f>
        <v>452</v>
      </c>
    </row>
    <row r="73" spans="1:16">
      <c r="A73" s="184" t="s">
        <v>78</v>
      </c>
      <c r="B73" s="185">
        <f>基金残高に係る経年分析!F56</f>
        <v>0</v>
      </c>
      <c r="C73" s="185">
        <f>基金残高に係る経年分析!G56</f>
        <v>0</v>
      </c>
      <c r="D73" s="185">
        <f>基金残高に係る経年分析!H56</f>
        <v>15</v>
      </c>
    </row>
    <row r="74" spans="1:16">
      <c r="A74" s="184" t="s">
        <v>79</v>
      </c>
      <c r="B74" s="185">
        <f>基金残高に係る経年分析!F57</f>
        <v>323</v>
      </c>
      <c r="C74" s="185">
        <f>基金残高に係る経年分析!G57</f>
        <v>349</v>
      </c>
      <c r="D74" s="185">
        <f>基金残高に係る経年分析!H57</f>
        <v>461</v>
      </c>
    </row>
  </sheetData>
  <sheetProtection algorithmName="SHA-512" hashValue="mFS6KbBO6YD4pt1rzU2wakY1Ds42XzlBWL3DsaFn+gQZjN2kLyRcZwbQKJVI/jKmSkp4VUv1WfUjztHhw1M9KQ==" saltValue="pg6v/mXDOMzWqd3+6Wxy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2022-02-02T03:51:21Z</dcterms:created>
  <dcterms:modified xsi:type="dcterms:W3CDTF">2022-09-28T00:21:11Z</dcterms:modified>
  <cp:category/>
</cp:coreProperties>
</file>