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2国選挙\01衆議院議員選挙・03国民審査\49\23速報\★速報\14 国民審査\"/>
    </mc:Choice>
  </mc:AlternateContent>
  <workbookProtection workbookPassword="FB91" lockStructure="1"/>
  <bookViews>
    <workbookView xWindow="32760" yWindow="32760" windowWidth="20490" windowHeight="7230"/>
  </bookViews>
  <sheets>
    <sheet name="R3" sheetId="2" r:id="rId1"/>
  </sheets>
  <definedNames>
    <definedName name="_xlnm.Print_Area" localSheetId="0">'R3'!$A$1:$AQ$83</definedName>
    <definedName name="_xlnm.Print_Titles" localSheetId="0">'R3'!$A:$D,'R3'!$2:$6</definedName>
  </definedNames>
  <calcPr calcId="162913"/>
</workbook>
</file>

<file path=xl/calcChain.xml><?xml version="1.0" encoding="utf-8"?>
<calcChain xmlns="http://schemas.openxmlformats.org/spreadsheetml/2006/main">
  <c r="AL44" i="2" l="1"/>
  <c r="AN44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1" i="2"/>
  <c r="AR22" i="2"/>
  <c r="AR23" i="2"/>
  <c r="AR25" i="2"/>
  <c r="AR27" i="2"/>
  <c r="AR28" i="2"/>
  <c r="AR30" i="2"/>
  <c r="AR31" i="2"/>
  <c r="AR32" i="2"/>
  <c r="AR33" i="2"/>
  <c r="AR35" i="2"/>
  <c r="AR36" i="2"/>
  <c r="AR37" i="2"/>
  <c r="AR38" i="2"/>
  <c r="AR40" i="2"/>
  <c r="AR41" i="2"/>
  <c r="AR42" i="2"/>
  <c r="AR44" i="2"/>
  <c r="AR45" i="2"/>
  <c r="AR46" i="2"/>
  <c r="AR47" i="2"/>
  <c r="AR49" i="2"/>
  <c r="AR50" i="2"/>
  <c r="AR51" i="2"/>
  <c r="AR52" i="2"/>
  <c r="AR54" i="2"/>
  <c r="AR55" i="2"/>
  <c r="AR56" i="2"/>
  <c r="AR57" i="2"/>
  <c r="AR59" i="2"/>
  <c r="AR60" i="2"/>
  <c r="AR61" i="2"/>
  <c r="AR62" i="2"/>
  <c r="AR63" i="2"/>
  <c r="AR65" i="2"/>
  <c r="AR66" i="2"/>
  <c r="AR68" i="2"/>
  <c r="AR69" i="2"/>
  <c r="AR70" i="2"/>
  <c r="AR71" i="2"/>
  <c r="AR72" i="2"/>
  <c r="AR73" i="2"/>
  <c r="AR74" i="2"/>
  <c r="AR75" i="2"/>
  <c r="AR77" i="2"/>
  <c r="AR78" i="2"/>
  <c r="AR81" i="2"/>
  <c r="AR83" i="2"/>
  <c r="AR7" i="2"/>
  <c r="AP79" i="2"/>
  <c r="AP76" i="2"/>
  <c r="AP80" i="2" s="1"/>
  <c r="AP67" i="2"/>
  <c r="AP64" i="2"/>
  <c r="AP58" i="2"/>
  <c r="AP53" i="2"/>
  <c r="AP48" i="2"/>
  <c r="AP43" i="2"/>
  <c r="AP39" i="2"/>
  <c r="AP34" i="2"/>
  <c r="AP29" i="2"/>
  <c r="AP26" i="2"/>
  <c r="AP24" i="2"/>
  <c r="AP20" i="2"/>
  <c r="E79" i="2"/>
  <c r="AM76" i="2"/>
  <c r="E76" i="2"/>
  <c r="E67" i="2"/>
  <c r="AM64" i="2"/>
  <c r="E64" i="2"/>
  <c r="AM58" i="2"/>
  <c r="E58" i="2"/>
  <c r="E80" i="2" s="1"/>
  <c r="AM53" i="2"/>
  <c r="E53" i="2"/>
  <c r="E48" i="2"/>
  <c r="E43" i="2"/>
  <c r="E39" i="2"/>
  <c r="E34" i="2"/>
  <c r="E29" i="2"/>
  <c r="E26" i="2"/>
  <c r="AR26" i="2" s="1"/>
  <c r="E24" i="2"/>
  <c r="E20" i="2"/>
  <c r="T20" i="2"/>
  <c r="AL78" i="2"/>
  <c r="AN78" i="2" s="1"/>
  <c r="AL77" i="2"/>
  <c r="AN77" i="2" s="1"/>
  <c r="AL69" i="2"/>
  <c r="AN69" i="2"/>
  <c r="AL70" i="2"/>
  <c r="AN70" i="2" s="1"/>
  <c r="AL71" i="2"/>
  <c r="AL72" i="2"/>
  <c r="AN72" i="2" s="1"/>
  <c r="AL73" i="2"/>
  <c r="AN73" i="2" s="1"/>
  <c r="AL74" i="2"/>
  <c r="AN74" i="2" s="1"/>
  <c r="AL75" i="2"/>
  <c r="AN75" i="2" s="1"/>
  <c r="AL68" i="2"/>
  <c r="AN68" i="2"/>
  <c r="AO68" i="2" s="1"/>
  <c r="AL66" i="2"/>
  <c r="AN66" i="2" s="1"/>
  <c r="AL65" i="2"/>
  <c r="AN65" i="2" s="1"/>
  <c r="AL60" i="2"/>
  <c r="AN60" i="2" s="1"/>
  <c r="AL61" i="2"/>
  <c r="AL64" i="2" s="1"/>
  <c r="AL62" i="2"/>
  <c r="AN62" i="2" s="1"/>
  <c r="AL63" i="2"/>
  <c r="AN63" i="2" s="1"/>
  <c r="AL59" i="2"/>
  <c r="AL55" i="2"/>
  <c r="AL58" i="2" s="1"/>
  <c r="AN58" i="2" s="1"/>
  <c r="AO58" i="2" s="1"/>
  <c r="AL56" i="2"/>
  <c r="AN56" i="2" s="1"/>
  <c r="AL57" i="2"/>
  <c r="AN57" i="2"/>
  <c r="AL54" i="2"/>
  <c r="AN54" i="2"/>
  <c r="AO54" i="2" s="1"/>
  <c r="AL50" i="2"/>
  <c r="AN50" i="2"/>
  <c r="AL51" i="2"/>
  <c r="AN51" i="2"/>
  <c r="AL52" i="2"/>
  <c r="AN52" i="2"/>
  <c r="AL49" i="2"/>
  <c r="AN49" i="2"/>
  <c r="AO49" i="2" s="1"/>
  <c r="AL45" i="2"/>
  <c r="AN45" i="2"/>
  <c r="AL46" i="2"/>
  <c r="AN46" i="2"/>
  <c r="AL47" i="2"/>
  <c r="AN47" i="2" s="1"/>
  <c r="AL41" i="2"/>
  <c r="AN41" i="2" s="1"/>
  <c r="AL42" i="2"/>
  <c r="AN42" i="2" s="1"/>
  <c r="AL40" i="2"/>
  <c r="AN40" i="2" s="1"/>
  <c r="AL36" i="2"/>
  <c r="AN36" i="2"/>
  <c r="AQ36" i="2" s="1"/>
  <c r="AL37" i="2"/>
  <c r="AN37" i="2"/>
  <c r="AL38" i="2"/>
  <c r="AN38" i="2"/>
  <c r="AL35" i="2"/>
  <c r="AN35" i="2" s="1"/>
  <c r="AL31" i="2"/>
  <c r="AN31" i="2"/>
  <c r="AQ31" i="2" s="1"/>
  <c r="AL32" i="2"/>
  <c r="AN32" i="2"/>
  <c r="AO32" i="2" s="1"/>
  <c r="AL33" i="2"/>
  <c r="AL30" i="2"/>
  <c r="AN30" i="2" s="1"/>
  <c r="AL28" i="2"/>
  <c r="AL29" i="2" s="1"/>
  <c r="AN29" i="2" s="1"/>
  <c r="AO29" i="2" s="1"/>
  <c r="AL27" i="2"/>
  <c r="AL25" i="2"/>
  <c r="AL26" i="2"/>
  <c r="AL22" i="2"/>
  <c r="AL23" i="2"/>
  <c r="AL21" i="2"/>
  <c r="AN21" i="2"/>
  <c r="AQ21" i="2" s="1"/>
  <c r="AQ24" i="2" s="1"/>
  <c r="AL19" i="2"/>
  <c r="AN19" i="2" s="1"/>
  <c r="AL8" i="2"/>
  <c r="AN8" i="2" s="1"/>
  <c r="AL9" i="2"/>
  <c r="AN9" i="2"/>
  <c r="AQ9" i="2" s="1"/>
  <c r="AL10" i="2"/>
  <c r="AL11" i="2"/>
  <c r="AN11" i="2"/>
  <c r="AL12" i="2"/>
  <c r="AN12" i="2" s="1"/>
  <c r="AL13" i="2"/>
  <c r="AL14" i="2"/>
  <c r="AN14" i="2" s="1"/>
  <c r="AL15" i="2"/>
  <c r="AN15" i="2" s="1"/>
  <c r="AL16" i="2"/>
  <c r="AN16" i="2" s="1"/>
  <c r="AL17" i="2"/>
  <c r="AN17" i="2"/>
  <c r="AQ17" i="2"/>
  <c r="AL18" i="2"/>
  <c r="AN18" i="2" s="1"/>
  <c r="AL7" i="2"/>
  <c r="AN7" i="2" s="1"/>
  <c r="F24" i="2"/>
  <c r="F20" i="2"/>
  <c r="Y79" i="2"/>
  <c r="X79" i="2"/>
  <c r="W79" i="2"/>
  <c r="V79" i="2"/>
  <c r="U79" i="2"/>
  <c r="T79" i="2"/>
  <c r="S79" i="2"/>
  <c r="R79" i="2"/>
  <c r="Q79" i="2"/>
  <c r="P79" i="2"/>
  <c r="O79" i="2"/>
  <c r="O80" i="2" s="1"/>
  <c r="O82" i="2" s="1"/>
  <c r="N79" i="2"/>
  <c r="Y76" i="2"/>
  <c r="X76" i="2"/>
  <c r="W76" i="2"/>
  <c r="V76" i="2"/>
  <c r="U76" i="2"/>
  <c r="T76" i="2"/>
  <c r="S76" i="2"/>
  <c r="S80" i="2" s="1"/>
  <c r="S82" i="2" s="1"/>
  <c r="R76" i="2"/>
  <c r="Q76" i="2"/>
  <c r="P76" i="2"/>
  <c r="O76" i="2"/>
  <c r="N76" i="2"/>
  <c r="Y67" i="2"/>
  <c r="X67" i="2"/>
  <c r="W67" i="2"/>
  <c r="V67" i="2"/>
  <c r="U67" i="2"/>
  <c r="T67" i="2"/>
  <c r="S67" i="2"/>
  <c r="R67" i="2"/>
  <c r="Q67" i="2"/>
  <c r="P67" i="2"/>
  <c r="O67" i="2"/>
  <c r="N67" i="2"/>
  <c r="Y64" i="2"/>
  <c r="X64" i="2"/>
  <c r="W64" i="2"/>
  <c r="V64" i="2"/>
  <c r="U64" i="2"/>
  <c r="T64" i="2"/>
  <c r="S64" i="2"/>
  <c r="R64" i="2"/>
  <c r="Q64" i="2"/>
  <c r="P64" i="2"/>
  <c r="O64" i="2"/>
  <c r="N64" i="2"/>
  <c r="Y58" i="2"/>
  <c r="X58" i="2"/>
  <c r="W58" i="2"/>
  <c r="V58" i="2"/>
  <c r="U58" i="2"/>
  <c r="T58" i="2"/>
  <c r="S58" i="2"/>
  <c r="R58" i="2"/>
  <c r="Q58" i="2"/>
  <c r="P58" i="2"/>
  <c r="O58" i="2"/>
  <c r="N58" i="2"/>
  <c r="Y53" i="2"/>
  <c r="X53" i="2"/>
  <c r="W53" i="2"/>
  <c r="V53" i="2"/>
  <c r="U53" i="2"/>
  <c r="T53" i="2"/>
  <c r="S53" i="2"/>
  <c r="R53" i="2"/>
  <c r="Q53" i="2"/>
  <c r="P53" i="2"/>
  <c r="O53" i="2"/>
  <c r="N53" i="2"/>
  <c r="Y48" i="2"/>
  <c r="X48" i="2"/>
  <c r="W48" i="2"/>
  <c r="V48" i="2"/>
  <c r="U48" i="2"/>
  <c r="T48" i="2"/>
  <c r="S48" i="2"/>
  <c r="R48" i="2"/>
  <c r="Q48" i="2"/>
  <c r="P48" i="2"/>
  <c r="O48" i="2"/>
  <c r="N48" i="2"/>
  <c r="Y43" i="2"/>
  <c r="X43" i="2"/>
  <c r="W43" i="2"/>
  <c r="V43" i="2"/>
  <c r="U43" i="2"/>
  <c r="T43" i="2"/>
  <c r="S43" i="2"/>
  <c r="R43" i="2"/>
  <c r="Q43" i="2"/>
  <c r="P43" i="2"/>
  <c r="O43" i="2"/>
  <c r="N43" i="2"/>
  <c r="Y39" i="2"/>
  <c r="X39" i="2"/>
  <c r="W39" i="2"/>
  <c r="V39" i="2"/>
  <c r="U39" i="2"/>
  <c r="T39" i="2"/>
  <c r="S39" i="2"/>
  <c r="R39" i="2"/>
  <c r="Q39" i="2"/>
  <c r="P39" i="2"/>
  <c r="O39" i="2"/>
  <c r="N39" i="2"/>
  <c r="Y34" i="2"/>
  <c r="X34" i="2"/>
  <c r="W34" i="2"/>
  <c r="V34" i="2"/>
  <c r="U34" i="2"/>
  <c r="T34" i="2"/>
  <c r="S34" i="2"/>
  <c r="R34" i="2"/>
  <c r="Q34" i="2"/>
  <c r="P34" i="2"/>
  <c r="O34" i="2"/>
  <c r="N34" i="2"/>
  <c r="Y29" i="2"/>
  <c r="X29" i="2"/>
  <c r="W29" i="2"/>
  <c r="V29" i="2"/>
  <c r="U29" i="2"/>
  <c r="T29" i="2"/>
  <c r="S29" i="2"/>
  <c r="R29" i="2"/>
  <c r="Q29" i="2"/>
  <c r="P29" i="2"/>
  <c r="O29" i="2"/>
  <c r="N29" i="2"/>
  <c r="Y26" i="2"/>
  <c r="X26" i="2"/>
  <c r="W26" i="2"/>
  <c r="V26" i="2"/>
  <c r="U26" i="2"/>
  <c r="T26" i="2"/>
  <c r="S26" i="2"/>
  <c r="R26" i="2"/>
  <c r="Q26" i="2"/>
  <c r="P26" i="2"/>
  <c r="O26" i="2"/>
  <c r="N26" i="2"/>
  <c r="Y24" i="2"/>
  <c r="X24" i="2"/>
  <c r="W24" i="2"/>
  <c r="V24" i="2"/>
  <c r="U24" i="2"/>
  <c r="T24" i="2"/>
  <c r="S24" i="2"/>
  <c r="R24" i="2"/>
  <c r="Q24" i="2"/>
  <c r="P24" i="2"/>
  <c r="O24" i="2"/>
  <c r="N24" i="2"/>
  <c r="Y20" i="2"/>
  <c r="X20" i="2"/>
  <c r="W20" i="2"/>
  <c r="V20" i="2"/>
  <c r="U20" i="2"/>
  <c r="S20" i="2"/>
  <c r="R20" i="2"/>
  <c r="R82" i="2" s="1"/>
  <c r="Q20" i="2"/>
  <c r="P20" i="2"/>
  <c r="O20" i="2"/>
  <c r="N20" i="2"/>
  <c r="AM79" i="2"/>
  <c r="AK79" i="2"/>
  <c r="AJ79" i="2"/>
  <c r="AI79" i="2"/>
  <c r="AI80" i="2" s="1"/>
  <c r="AI82" i="2" s="1"/>
  <c r="AH79" i="2"/>
  <c r="AG79" i="2"/>
  <c r="AF79" i="2"/>
  <c r="AE79" i="2"/>
  <c r="AD79" i="2"/>
  <c r="AC79" i="2"/>
  <c r="AB79" i="2"/>
  <c r="AA79" i="2"/>
  <c r="AA80" i="2" s="1"/>
  <c r="Z79" i="2"/>
  <c r="M79" i="2"/>
  <c r="L79" i="2"/>
  <c r="K79" i="2"/>
  <c r="J79" i="2"/>
  <c r="I79" i="2"/>
  <c r="H79" i="2"/>
  <c r="G79" i="2"/>
  <c r="G80" i="2" s="1"/>
  <c r="F79" i="2"/>
  <c r="AK76" i="2"/>
  <c r="AJ76" i="2"/>
  <c r="AI76" i="2"/>
  <c r="AH76" i="2"/>
  <c r="AG76" i="2"/>
  <c r="AF76" i="2"/>
  <c r="AE76" i="2"/>
  <c r="AE80" i="2" s="1"/>
  <c r="AE82" i="2" s="1"/>
  <c r="AD76" i="2"/>
  <c r="AC76" i="2"/>
  <c r="AB76" i="2"/>
  <c r="AA76" i="2"/>
  <c r="Z76" i="2"/>
  <c r="M76" i="2"/>
  <c r="L76" i="2"/>
  <c r="K76" i="2"/>
  <c r="AR76" i="2" s="1"/>
  <c r="J76" i="2"/>
  <c r="I76" i="2"/>
  <c r="H76" i="2"/>
  <c r="G76" i="2"/>
  <c r="F76" i="2"/>
  <c r="AN71" i="2"/>
  <c r="AQ71" i="2" s="1"/>
  <c r="AM67" i="2"/>
  <c r="AM80" i="2" s="1"/>
  <c r="AK67" i="2"/>
  <c r="AJ67" i="2"/>
  <c r="AI67" i="2"/>
  <c r="AH67" i="2"/>
  <c r="AG67" i="2"/>
  <c r="AF67" i="2"/>
  <c r="AE67" i="2"/>
  <c r="AD67" i="2"/>
  <c r="AD80" i="2" s="1"/>
  <c r="AD82" i="2" s="1"/>
  <c r="AC67" i="2"/>
  <c r="AB67" i="2"/>
  <c r="AA67" i="2"/>
  <c r="Z67" i="2"/>
  <c r="M67" i="2"/>
  <c r="L67" i="2"/>
  <c r="K67" i="2"/>
  <c r="J67" i="2"/>
  <c r="J80" i="2" s="1"/>
  <c r="J82" i="2" s="1"/>
  <c r="I67" i="2"/>
  <c r="H67" i="2"/>
  <c r="G67" i="2"/>
  <c r="F67" i="2"/>
  <c r="AK64" i="2"/>
  <c r="AJ64" i="2"/>
  <c r="AI64" i="2"/>
  <c r="AH64" i="2"/>
  <c r="AH80" i="2" s="1"/>
  <c r="AH82" i="2" s="1"/>
  <c r="AG64" i="2"/>
  <c r="AF64" i="2"/>
  <c r="AE64" i="2"/>
  <c r="AD64" i="2"/>
  <c r="AC64" i="2"/>
  <c r="AB64" i="2"/>
  <c r="AA64" i="2"/>
  <c r="Z64" i="2"/>
  <c r="M64" i="2"/>
  <c r="L64" i="2"/>
  <c r="K64" i="2"/>
  <c r="J64" i="2"/>
  <c r="I64" i="2"/>
  <c r="H64" i="2"/>
  <c r="G64" i="2"/>
  <c r="F64" i="2"/>
  <c r="F80" i="2" s="1"/>
  <c r="F82" i="2" s="1"/>
  <c r="AK58" i="2"/>
  <c r="AJ58" i="2"/>
  <c r="AI58" i="2"/>
  <c r="AH58" i="2"/>
  <c r="AG58" i="2"/>
  <c r="AF58" i="2"/>
  <c r="AE58" i="2"/>
  <c r="AD58" i="2"/>
  <c r="AC58" i="2"/>
  <c r="AB58" i="2"/>
  <c r="AA58" i="2"/>
  <c r="Z58" i="2"/>
  <c r="M58" i="2"/>
  <c r="L58" i="2"/>
  <c r="K58" i="2"/>
  <c r="J58" i="2"/>
  <c r="I58" i="2"/>
  <c r="H58" i="2"/>
  <c r="G58" i="2"/>
  <c r="F58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M53" i="2"/>
  <c r="L53" i="2"/>
  <c r="K53" i="2"/>
  <c r="J53" i="2"/>
  <c r="I53" i="2"/>
  <c r="H53" i="2"/>
  <c r="G53" i="2"/>
  <c r="F53" i="2"/>
  <c r="AR53" i="2" s="1"/>
  <c r="AM48" i="2"/>
  <c r="AK48" i="2"/>
  <c r="AJ48" i="2"/>
  <c r="AI48" i="2"/>
  <c r="AH48" i="2"/>
  <c r="AG48" i="2"/>
  <c r="AF48" i="2"/>
  <c r="AE48" i="2"/>
  <c r="AR48" i="2" s="1"/>
  <c r="AD48" i="2"/>
  <c r="AC48" i="2"/>
  <c r="AB48" i="2"/>
  <c r="AA48" i="2"/>
  <c r="Z48" i="2"/>
  <c r="M48" i="2"/>
  <c r="L48" i="2"/>
  <c r="K48" i="2"/>
  <c r="J48" i="2"/>
  <c r="I48" i="2"/>
  <c r="H48" i="2"/>
  <c r="G48" i="2"/>
  <c r="F48" i="2"/>
  <c r="AM43" i="2"/>
  <c r="AK43" i="2"/>
  <c r="AJ43" i="2"/>
  <c r="AJ80" i="2" s="1"/>
  <c r="AJ82" i="2" s="1"/>
  <c r="AI43" i="2"/>
  <c r="AH43" i="2"/>
  <c r="AG43" i="2"/>
  <c r="AF43" i="2"/>
  <c r="AE43" i="2"/>
  <c r="AD43" i="2"/>
  <c r="AC43" i="2"/>
  <c r="AB43" i="2"/>
  <c r="AB80" i="2" s="1"/>
  <c r="AB82" i="2" s="1"/>
  <c r="AA43" i="2"/>
  <c r="Z43" i="2"/>
  <c r="M43" i="2"/>
  <c r="L43" i="2"/>
  <c r="K43" i="2"/>
  <c r="J43" i="2"/>
  <c r="I43" i="2"/>
  <c r="H43" i="2"/>
  <c r="AR43" i="2" s="1"/>
  <c r="G43" i="2"/>
  <c r="F43" i="2"/>
  <c r="AM39" i="2"/>
  <c r="AK39" i="2"/>
  <c r="AJ39" i="2"/>
  <c r="AI39" i="2"/>
  <c r="AH39" i="2"/>
  <c r="AG39" i="2"/>
  <c r="AG80" i="2" s="1"/>
  <c r="AG82" i="2" s="1"/>
  <c r="AF39" i="2"/>
  <c r="AE39" i="2"/>
  <c r="AD39" i="2"/>
  <c r="AC39" i="2"/>
  <c r="AB39" i="2"/>
  <c r="AA39" i="2"/>
  <c r="Z39" i="2"/>
  <c r="M39" i="2"/>
  <c r="M80" i="2" s="1"/>
  <c r="M82" i="2" s="1"/>
  <c r="L39" i="2"/>
  <c r="K39" i="2"/>
  <c r="J39" i="2"/>
  <c r="I39" i="2"/>
  <c r="H39" i="2"/>
  <c r="G39" i="2"/>
  <c r="F39" i="2"/>
  <c r="AM34" i="2"/>
  <c r="AN34" i="2" s="1"/>
  <c r="AK34" i="2"/>
  <c r="AJ34" i="2"/>
  <c r="AI34" i="2"/>
  <c r="AH34" i="2"/>
  <c r="AG34" i="2"/>
  <c r="AF34" i="2"/>
  <c r="AE34" i="2"/>
  <c r="AD34" i="2"/>
  <c r="AC34" i="2"/>
  <c r="AB34" i="2"/>
  <c r="AA34" i="2"/>
  <c r="Z34" i="2"/>
  <c r="M34" i="2"/>
  <c r="L34" i="2"/>
  <c r="K34" i="2"/>
  <c r="J34" i="2"/>
  <c r="AR34" i="2" s="1"/>
  <c r="I34" i="2"/>
  <c r="H34" i="2"/>
  <c r="G34" i="2"/>
  <c r="F34" i="2"/>
  <c r="AM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M29" i="2"/>
  <c r="L29" i="2"/>
  <c r="K29" i="2"/>
  <c r="J29" i="2"/>
  <c r="I29" i="2"/>
  <c r="H29" i="2"/>
  <c r="G29" i="2"/>
  <c r="AR29" i="2" s="1"/>
  <c r="F29" i="2"/>
  <c r="AM26" i="2"/>
  <c r="AK26" i="2"/>
  <c r="AJ26" i="2"/>
  <c r="AI26" i="2"/>
  <c r="AH26" i="2"/>
  <c r="AG26" i="2"/>
  <c r="AF26" i="2"/>
  <c r="AF80" i="2" s="1"/>
  <c r="AF82" i="2" s="1"/>
  <c r="AE26" i="2"/>
  <c r="AD26" i="2"/>
  <c r="AC26" i="2"/>
  <c r="AB26" i="2"/>
  <c r="AA26" i="2"/>
  <c r="Z26" i="2"/>
  <c r="M26" i="2"/>
  <c r="L26" i="2"/>
  <c r="L80" i="2" s="1"/>
  <c r="L82" i="2" s="1"/>
  <c r="K26" i="2"/>
  <c r="J26" i="2"/>
  <c r="I26" i="2"/>
  <c r="H26" i="2"/>
  <c r="G26" i="2"/>
  <c r="F26" i="2"/>
  <c r="AM24" i="2"/>
  <c r="AK24" i="2"/>
  <c r="AK80" i="2" s="1"/>
  <c r="AK82" i="2" s="1"/>
  <c r="AJ24" i="2"/>
  <c r="AI24" i="2"/>
  <c r="AH24" i="2"/>
  <c r="AG24" i="2"/>
  <c r="AF24" i="2"/>
  <c r="AE24" i="2"/>
  <c r="AD24" i="2"/>
  <c r="AC24" i="2"/>
  <c r="AC80" i="2" s="1"/>
  <c r="AC82" i="2" s="1"/>
  <c r="AB24" i="2"/>
  <c r="AA24" i="2"/>
  <c r="Z24" i="2"/>
  <c r="M24" i="2"/>
  <c r="L24" i="2"/>
  <c r="K24" i="2"/>
  <c r="J24" i="2"/>
  <c r="I24" i="2"/>
  <c r="I80" i="2" s="1"/>
  <c r="I82" i="2" s="1"/>
  <c r="H24" i="2"/>
  <c r="G24" i="2"/>
  <c r="AN23" i="2"/>
  <c r="AO23" i="2" s="1"/>
  <c r="AM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M20" i="2"/>
  <c r="L20" i="2"/>
  <c r="K20" i="2"/>
  <c r="J20" i="2"/>
  <c r="I20" i="2"/>
  <c r="H20" i="2"/>
  <c r="G20" i="2"/>
  <c r="AN10" i="2"/>
  <c r="AQ10" i="2" s="1"/>
  <c r="AN27" i="2"/>
  <c r="AO27" i="2" s="1"/>
  <c r="AO11" i="2"/>
  <c r="AQ11" i="2"/>
  <c r="AN26" i="2"/>
  <c r="AO26" i="2"/>
  <c r="AN25" i="2"/>
  <c r="AQ25" i="2" s="1"/>
  <c r="AQ26" i="2" s="1"/>
  <c r="AO44" i="2"/>
  <c r="AQ44" i="2"/>
  <c r="AQ68" i="2"/>
  <c r="AO71" i="2"/>
  <c r="AR20" i="2"/>
  <c r="AR79" i="2"/>
  <c r="AL67" i="2"/>
  <c r="AN67" i="2" s="1"/>
  <c r="AL48" i="2"/>
  <c r="AN48" i="2" s="1"/>
  <c r="AO48" i="2" s="1"/>
  <c r="AO51" i="2"/>
  <c r="AQ51" i="2"/>
  <c r="AQ32" i="2"/>
  <c r="AQ69" i="2"/>
  <c r="AO69" i="2"/>
  <c r="AO37" i="2"/>
  <c r="AQ37" i="2"/>
  <c r="AL24" i="2"/>
  <c r="AN24" i="2"/>
  <c r="AO24" i="2" s="1"/>
  <c r="AL34" i="2"/>
  <c r="X80" i="2"/>
  <c r="X82" i="2" s="1"/>
  <c r="W80" i="2"/>
  <c r="W82" i="2" s="1"/>
  <c r="V80" i="2"/>
  <c r="V82" i="2" s="1"/>
  <c r="T80" i="2"/>
  <c r="T82" i="2" s="1"/>
  <c r="P80" i="2"/>
  <c r="P82" i="2" s="1"/>
  <c r="Z80" i="2"/>
  <c r="Z82" i="2" s="1"/>
  <c r="AL76" i="2"/>
  <c r="AN76" i="2" s="1"/>
  <c r="R80" i="2"/>
  <c r="AL79" i="2"/>
  <c r="AN79" i="2"/>
  <c r="U80" i="2"/>
  <c r="U82" i="2"/>
  <c r="Y80" i="2"/>
  <c r="Y82" i="2"/>
  <c r="Q80" i="2"/>
  <c r="Q82" i="2"/>
  <c r="N80" i="2"/>
  <c r="N82" i="2" s="1"/>
  <c r="AQ45" i="2"/>
  <c r="AO45" i="2"/>
  <c r="AO52" i="2"/>
  <c r="AQ52" i="2"/>
  <c r="AO50" i="2"/>
  <c r="AQ50" i="2"/>
  <c r="AO38" i="2"/>
  <c r="AQ38" i="2"/>
  <c r="AQ46" i="2"/>
  <c r="AO46" i="2"/>
  <c r="AQ57" i="2"/>
  <c r="AO57" i="2"/>
  <c r="AO17" i="2"/>
  <c r="AL43" i="2"/>
  <c r="AN43" i="2" s="1"/>
  <c r="AO43" i="2" s="1"/>
  <c r="AQ23" i="2"/>
  <c r="AN13" i="2"/>
  <c r="AN22" i="2"/>
  <c r="AL39" i="2"/>
  <c r="AN39" i="2"/>
  <c r="AO39" i="2" s="1"/>
  <c r="AN33" i="2"/>
  <c r="AL53" i="2"/>
  <c r="AN53" i="2" s="1"/>
  <c r="AO53" i="2" s="1"/>
  <c r="AN59" i="2"/>
  <c r="AQ27" i="2"/>
  <c r="AO59" i="2"/>
  <c r="AQ59" i="2"/>
  <c r="AO79" i="2"/>
  <c r="AQ22" i="2"/>
  <c r="AO22" i="2"/>
  <c r="AQ13" i="2"/>
  <c r="AO13" i="2"/>
  <c r="AO33" i="2"/>
  <c r="AQ33" i="2"/>
  <c r="AP82" i="2" l="1"/>
  <c r="AQ35" i="2"/>
  <c r="AQ39" i="2" s="1"/>
  <c r="AO35" i="2"/>
  <c r="AQ7" i="2"/>
  <c r="AO7" i="2"/>
  <c r="AQ19" i="2"/>
  <c r="AO19" i="2"/>
  <c r="AQ41" i="2"/>
  <c r="AO41" i="2"/>
  <c r="AO60" i="2"/>
  <c r="AQ60" i="2"/>
  <c r="AQ72" i="2"/>
  <c r="AO72" i="2"/>
  <c r="AO14" i="2"/>
  <c r="AQ14" i="2"/>
  <c r="AO18" i="2"/>
  <c r="AQ18" i="2"/>
  <c r="AQ12" i="2"/>
  <c r="AO12" i="2"/>
  <c r="AO30" i="2"/>
  <c r="AQ30" i="2"/>
  <c r="AQ34" i="2" s="1"/>
  <c r="AQ47" i="2"/>
  <c r="AQ48" i="2" s="1"/>
  <c r="AO47" i="2"/>
  <c r="AQ65" i="2"/>
  <c r="AQ67" i="2" s="1"/>
  <c r="AO65" i="2"/>
  <c r="AO8" i="2"/>
  <c r="AQ8" i="2"/>
  <c r="AO42" i="2"/>
  <c r="AQ42" i="2"/>
  <c r="AL80" i="2"/>
  <c r="AN64" i="2"/>
  <c r="AO64" i="2" s="1"/>
  <c r="AO73" i="2"/>
  <c r="AQ73" i="2"/>
  <c r="AQ56" i="2"/>
  <c r="AO56" i="2"/>
  <c r="AO66" i="2"/>
  <c r="AQ66" i="2"/>
  <c r="AQ70" i="2"/>
  <c r="AQ76" i="2" s="1"/>
  <c r="AO70" i="2"/>
  <c r="E82" i="2"/>
  <c r="AM82" i="2"/>
  <c r="AO76" i="2"/>
  <c r="G82" i="2"/>
  <c r="AA82" i="2"/>
  <c r="AQ16" i="2"/>
  <c r="AO16" i="2"/>
  <c r="AO63" i="2"/>
  <c r="AQ63" i="2"/>
  <c r="AQ75" i="2"/>
  <c r="AO75" i="2"/>
  <c r="AO77" i="2"/>
  <c r="AQ77" i="2"/>
  <c r="AQ79" i="2" s="1"/>
  <c r="AO15" i="2"/>
  <c r="AQ15" i="2"/>
  <c r="AQ40" i="2"/>
  <c r="AO40" i="2"/>
  <c r="AQ62" i="2"/>
  <c r="AO62" i="2"/>
  <c r="AO74" i="2"/>
  <c r="AQ74" i="2"/>
  <c r="AO78" i="2"/>
  <c r="AQ78" i="2"/>
  <c r="H80" i="2"/>
  <c r="H82" i="2" s="1"/>
  <c r="AR24" i="2"/>
  <c r="AL20" i="2"/>
  <c r="AO25" i="2"/>
  <c r="AO9" i="2"/>
  <c r="AO21" i="2"/>
  <c r="AN28" i="2"/>
  <c r="AN55" i="2"/>
  <c r="AN61" i="2"/>
  <c r="AQ54" i="2"/>
  <c r="K80" i="2"/>
  <c r="K82" i="2" s="1"/>
  <c r="AO31" i="2"/>
  <c r="AO36" i="2"/>
  <c r="AO34" i="2"/>
  <c r="AR67" i="2"/>
  <c r="AR64" i="2"/>
  <c r="AR58" i="2"/>
  <c r="AO67" i="2"/>
  <c r="AR39" i="2"/>
  <c r="AQ49" i="2"/>
  <c r="AQ53" i="2" s="1"/>
  <c r="AO10" i="2"/>
  <c r="AN20" i="2" l="1"/>
  <c r="AL82" i="2"/>
  <c r="AN80" i="2"/>
  <c r="AO80" i="2" s="1"/>
  <c r="AQ43" i="2"/>
  <c r="AQ20" i="2"/>
  <c r="AO55" i="2"/>
  <c r="AQ55" i="2"/>
  <c r="AR80" i="2"/>
  <c r="AQ58" i="2"/>
  <c r="AQ61" i="2"/>
  <c r="AQ64" i="2" s="1"/>
  <c r="AQ80" i="2" s="1"/>
  <c r="AO61" i="2"/>
  <c r="AQ28" i="2"/>
  <c r="AQ29" i="2" s="1"/>
  <c r="AO28" i="2"/>
  <c r="AR82" i="2"/>
  <c r="AQ82" i="2" l="1"/>
  <c r="AO20" i="2"/>
  <c r="AN82" i="2"/>
  <c r="AO82" i="2" s="1"/>
</calcChain>
</file>

<file path=xl/sharedStrings.xml><?xml version="1.0" encoding="utf-8"?>
<sst xmlns="http://schemas.openxmlformats.org/spreadsheetml/2006/main" count="204" uniqueCount="111">
  <si>
    <t>会津若松市</t>
  </si>
  <si>
    <t>鏡  石  町</t>
  </si>
  <si>
    <t>天  栄  村</t>
  </si>
  <si>
    <t>下  郷  町</t>
  </si>
  <si>
    <t>只  見  町</t>
  </si>
  <si>
    <t>磐  梯  町</t>
  </si>
  <si>
    <t>会津坂下町</t>
  </si>
  <si>
    <t>湯  川  村</t>
  </si>
  <si>
    <t>柳  津  町</t>
  </si>
  <si>
    <t>三  島  町</t>
  </si>
  <si>
    <t>金  山  町</t>
  </si>
  <si>
    <t>昭  和  村</t>
  </si>
  <si>
    <t>西  郷  村</t>
  </si>
  <si>
    <t>泉  崎  村</t>
  </si>
  <si>
    <t>中  島  村</t>
  </si>
  <si>
    <t>矢  吹  町</t>
  </si>
  <si>
    <t>棚  倉  町</t>
  </si>
  <si>
    <t>矢  祭  町</t>
  </si>
  <si>
    <t>塙      町</t>
  </si>
  <si>
    <t>鮫  川  村</t>
  </si>
  <si>
    <t>石  川  町</t>
  </si>
  <si>
    <t>玉  川  村</t>
  </si>
  <si>
    <t>平  田  村</t>
  </si>
  <si>
    <t>浅  川  町</t>
  </si>
  <si>
    <t>古  殿  町</t>
  </si>
  <si>
    <t>三  春  町</t>
  </si>
  <si>
    <t>小  野  町</t>
  </si>
  <si>
    <t>広  野  町</t>
  </si>
  <si>
    <t>楢  葉  町</t>
  </si>
  <si>
    <t>富  岡  町</t>
  </si>
  <si>
    <t>川  内  村</t>
  </si>
  <si>
    <t>大  熊  町</t>
  </si>
  <si>
    <t>双  葉  町</t>
  </si>
  <si>
    <t>浪  江  町</t>
  </si>
  <si>
    <t>葛  尾  村</t>
  </si>
  <si>
    <t>新  地  町</t>
  </si>
  <si>
    <t>飯  舘  村</t>
  </si>
  <si>
    <t>伊達郡計</t>
    <rPh sb="0" eb="3">
      <t>ダテグン</t>
    </rPh>
    <rPh sb="3" eb="4">
      <t>ケイ</t>
    </rPh>
    <phoneticPr fontId="1"/>
  </si>
  <si>
    <t>安達郡計</t>
    <rPh sb="0" eb="3">
      <t>アダチグン</t>
    </rPh>
    <rPh sb="3" eb="4">
      <t>ケイ</t>
    </rPh>
    <phoneticPr fontId="1"/>
  </si>
  <si>
    <t>岩瀬郡計</t>
    <rPh sb="0" eb="3">
      <t>イワセグン</t>
    </rPh>
    <rPh sb="3" eb="4">
      <t>ケイ</t>
    </rPh>
    <phoneticPr fontId="1"/>
  </si>
  <si>
    <t>南会津郡計</t>
    <rPh sb="0" eb="4">
      <t>ミナミアイヅグン</t>
    </rPh>
    <rPh sb="4" eb="5">
      <t>ケイ</t>
    </rPh>
    <phoneticPr fontId="1"/>
  </si>
  <si>
    <t>耶麻郡計</t>
    <rPh sb="0" eb="3">
      <t>ヤマグン</t>
    </rPh>
    <rPh sb="3" eb="4">
      <t>ケイ</t>
    </rPh>
    <phoneticPr fontId="1"/>
  </si>
  <si>
    <t>河沼郡計</t>
    <rPh sb="0" eb="3">
      <t>カワヌマグン</t>
    </rPh>
    <rPh sb="3" eb="4">
      <t>ケイ</t>
    </rPh>
    <phoneticPr fontId="1"/>
  </si>
  <si>
    <t>大沼郡計</t>
    <rPh sb="0" eb="3">
      <t>オオヌマグン</t>
    </rPh>
    <rPh sb="3" eb="4">
      <t>ケイ</t>
    </rPh>
    <phoneticPr fontId="1"/>
  </si>
  <si>
    <t>西白河郡計</t>
    <rPh sb="0" eb="4">
      <t>ニシシラカワグン</t>
    </rPh>
    <rPh sb="4" eb="5">
      <t>ケイ</t>
    </rPh>
    <phoneticPr fontId="1"/>
  </si>
  <si>
    <t>東白川郡計</t>
    <rPh sb="0" eb="4">
      <t>ヒガシシラカワグン</t>
    </rPh>
    <rPh sb="4" eb="5">
      <t>ケイ</t>
    </rPh>
    <phoneticPr fontId="1"/>
  </si>
  <si>
    <t>石川郡計</t>
    <rPh sb="0" eb="3">
      <t>イシカワグン</t>
    </rPh>
    <rPh sb="3" eb="4">
      <t>ケイ</t>
    </rPh>
    <phoneticPr fontId="1"/>
  </si>
  <si>
    <t>田村郡計</t>
    <rPh sb="0" eb="3">
      <t>タムラグン</t>
    </rPh>
    <rPh sb="3" eb="4">
      <t>ケイ</t>
    </rPh>
    <phoneticPr fontId="1"/>
  </si>
  <si>
    <t>双葉郡計</t>
    <rPh sb="0" eb="3">
      <t>フタバグン</t>
    </rPh>
    <rPh sb="3" eb="4">
      <t>ケイ</t>
    </rPh>
    <phoneticPr fontId="1"/>
  </si>
  <si>
    <t>相馬郡計</t>
    <rPh sb="0" eb="3">
      <t>ソウマグン</t>
    </rPh>
    <rPh sb="3" eb="4">
      <t>ケイ</t>
    </rPh>
    <phoneticPr fontId="1"/>
  </si>
  <si>
    <t>市計</t>
    <rPh sb="0" eb="1">
      <t>シ</t>
    </rPh>
    <rPh sb="1" eb="2">
      <t>ケイ</t>
    </rPh>
    <phoneticPr fontId="1"/>
  </si>
  <si>
    <t>市町村名</t>
    <rPh sb="0" eb="3">
      <t>シチョウソン</t>
    </rPh>
    <rPh sb="3" eb="4">
      <t>メイ</t>
    </rPh>
    <phoneticPr fontId="1"/>
  </si>
  <si>
    <t>福島市</t>
    <phoneticPr fontId="1"/>
  </si>
  <si>
    <t>郡山市</t>
    <phoneticPr fontId="1"/>
  </si>
  <si>
    <t>いわき市</t>
    <phoneticPr fontId="1"/>
  </si>
  <si>
    <t>白河市</t>
    <phoneticPr fontId="1"/>
  </si>
  <si>
    <t>二本松市</t>
    <phoneticPr fontId="1"/>
  </si>
  <si>
    <t>喜多方市</t>
    <phoneticPr fontId="1"/>
  </si>
  <si>
    <t>須賀川市</t>
    <phoneticPr fontId="1"/>
  </si>
  <si>
    <t>相馬市</t>
    <phoneticPr fontId="1"/>
  </si>
  <si>
    <t>町村計</t>
    <rPh sb="0" eb="2">
      <t>チョウソン</t>
    </rPh>
    <rPh sb="2" eb="3">
      <t>ケイ</t>
    </rPh>
    <phoneticPr fontId="1"/>
  </si>
  <si>
    <t>県計</t>
    <rPh sb="0" eb="1">
      <t>ケン</t>
    </rPh>
    <rPh sb="1" eb="2">
      <t>ケイ</t>
    </rPh>
    <phoneticPr fontId="1"/>
  </si>
  <si>
    <t>桑折町</t>
    <phoneticPr fontId="1"/>
  </si>
  <si>
    <t>国見町</t>
    <phoneticPr fontId="1"/>
  </si>
  <si>
    <t>川俣町</t>
    <phoneticPr fontId="1"/>
  </si>
  <si>
    <t>大玉村</t>
    <phoneticPr fontId="1"/>
  </si>
  <si>
    <t>檜枝岐村</t>
    <phoneticPr fontId="1"/>
  </si>
  <si>
    <t>北塩原村</t>
    <phoneticPr fontId="1"/>
  </si>
  <si>
    <t>西会津町</t>
    <phoneticPr fontId="1"/>
  </si>
  <si>
    <t>猪苗代町</t>
    <phoneticPr fontId="1"/>
  </si>
  <si>
    <t>罷免を</t>
    <rPh sb="0" eb="2">
      <t>ヒメン</t>
    </rPh>
    <phoneticPr fontId="1"/>
  </si>
  <si>
    <t>可とす</t>
    <rPh sb="0" eb="1">
      <t>カ</t>
    </rPh>
    <phoneticPr fontId="1"/>
  </si>
  <si>
    <t>る 数</t>
    <rPh sb="2" eb="3">
      <t>カズ</t>
    </rPh>
    <phoneticPr fontId="1"/>
  </si>
  <si>
    <t>可とし</t>
    <rPh sb="0" eb="1">
      <t>カ</t>
    </rPh>
    <phoneticPr fontId="1"/>
  </si>
  <si>
    <t>ない数</t>
    <rPh sb="2" eb="3">
      <t>カズ</t>
    </rPh>
    <phoneticPr fontId="1"/>
  </si>
  <si>
    <t>記載無</t>
    <rPh sb="0" eb="2">
      <t>キサイ</t>
    </rPh>
    <rPh sb="2" eb="3">
      <t>ム</t>
    </rPh>
    <phoneticPr fontId="1"/>
  </si>
  <si>
    <t>効とさ</t>
    <rPh sb="0" eb="1">
      <t>コウ</t>
    </rPh>
    <phoneticPr fontId="1"/>
  </si>
  <si>
    <t>れた数</t>
    <rPh sb="2" eb="3">
      <t>カズ</t>
    </rPh>
    <phoneticPr fontId="1"/>
  </si>
  <si>
    <t>投票数</t>
    <rPh sb="0" eb="3">
      <t>トウヒョウスウ</t>
    </rPh>
    <phoneticPr fontId="1"/>
  </si>
  <si>
    <t>（Ａ）</t>
    <phoneticPr fontId="1"/>
  </si>
  <si>
    <t>有　　効</t>
    <rPh sb="0" eb="1">
      <t>ユウ</t>
    </rPh>
    <rPh sb="3" eb="4">
      <t>コウ</t>
    </rPh>
    <phoneticPr fontId="1"/>
  </si>
  <si>
    <t>無　　効</t>
    <rPh sb="0" eb="1">
      <t>ム</t>
    </rPh>
    <rPh sb="3" eb="4">
      <t>コウ</t>
    </rPh>
    <phoneticPr fontId="1"/>
  </si>
  <si>
    <t>（Ｂ）</t>
    <phoneticPr fontId="1"/>
  </si>
  <si>
    <t>投票総数</t>
    <rPh sb="0" eb="2">
      <t>トウヒョウ</t>
    </rPh>
    <rPh sb="2" eb="4">
      <t>ソウスウ</t>
    </rPh>
    <phoneticPr fontId="1"/>
  </si>
  <si>
    <t>（Ｃ）</t>
    <phoneticPr fontId="1"/>
  </si>
  <si>
    <t>投票率</t>
    <rPh sb="0" eb="2">
      <t>トウヒョウ</t>
    </rPh>
    <rPh sb="2" eb="3">
      <t>リツ</t>
    </rPh>
    <phoneticPr fontId="1"/>
  </si>
  <si>
    <t>（Ｂ）／（Ｃ）</t>
    <phoneticPr fontId="1"/>
  </si>
  <si>
    <t>持ち帰り</t>
    <rPh sb="0" eb="1">
      <t>モ</t>
    </rPh>
    <rPh sb="2" eb="3">
      <t>カエ</t>
    </rPh>
    <phoneticPr fontId="1"/>
  </si>
  <si>
    <t>そ  の  他</t>
    <rPh sb="6" eb="7">
      <t>タ</t>
    </rPh>
    <phoneticPr fontId="1"/>
  </si>
  <si>
    <t>（D）</t>
    <phoneticPr fontId="1"/>
  </si>
  <si>
    <t>投票者</t>
    <rPh sb="0" eb="3">
      <t>トウヒョウシャ</t>
    </rPh>
    <phoneticPr fontId="1"/>
  </si>
  <si>
    <t>総　　数</t>
    <rPh sb="0" eb="1">
      <t>フサ</t>
    </rPh>
    <rPh sb="3" eb="4">
      <t>カズ</t>
    </rPh>
    <phoneticPr fontId="1"/>
  </si>
  <si>
    <t>（Ｃ＋Ｄ）</t>
    <phoneticPr fontId="1"/>
  </si>
  <si>
    <t>田村市</t>
    <rPh sb="0" eb="3">
      <t>タムラシ</t>
    </rPh>
    <phoneticPr fontId="1"/>
  </si>
  <si>
    <t>南相馬市</t>
    <rPh sb="0" eb="4">
      <t>ミナミソウマシ</t>
    </rPh>
    <phoneticPr fontId="1"/>
  </si>
  <si>
    <t>伊達市</t>
    <rPh sb="0" eb="3">
      <t>ダテシ</t>
    </rPh>
    <phoneticPr fontId="1"/>
  </si>
  <si>
    <t>本宮市</t>
    <rPh sb="0" eb="2">
      <t>モトミヤ</t>
    </rPh>
    <phoneticPr fontId="1"/>
  </si>
  <si>
    <t>南会津町</t>
    <rPh sb="0" eb="4">
      <t>ミナミアイヅマチ</t>
    </rPh>
    <phoneticPr fontId="1"/>
  </si>
  <si>
    <t>会津美里町</t>
    <rPh sb="0" eb="5">
      <t>アイヅミサトマチ</t>
    </rPh>
    <phoneticPr fontId="1"/>
  </si>
  <si>
    <t>深山　卓也</t>
    <rPh sb="0" eb="2">
      <t>ミヤマ</t>
    </rPh>
    <rPh sb="3" eb="5">
      <t>タクヤ</t>
    </rPh>
    <phoneticPr fontId="1"/>
  </si>
  <si>
    <t>宇賀　克也</t>
    <rPh sb="0" eb="2">
      <t>ウガ</t>
    </rPh>
    <rPh sb="3" eb="5">
      <t>カツヤ</t>
    </rPh>
    <phoneticPr fontId="1"/>
  </si>
  <si>
    <t>堺　徹</t>
    <rPh sb="0" eb="1">
      <t>サカイ</t>
    </rPh>
    <rPh sb="2" eb="3">
      <t>トオル</t>
    </rPh>
    <phoneticPr fontId="1"/>
  </si>
  <si>
    <t>林　道晴</t>
    <rPh sb="0" eb="1">
      <t>ハヤシ</t>
    </rPh>
    <rPh sb="2" eb="3">
      <t>ミチ</t>
    </rPh>
    <rPh sb="3" eb="4">
      <t>ハ</t>
    </rPh>
    <phoneticPr fontId="1"/>
  </si>
  <si>
    <t>岡村　和美</t>
    <rPh sb="0" eb="2">
      <t>オカムラ</t>
    </rPh>
    <rPh sb="3" eb="4">
      <t>ワ</t>
    </rPh>
    <rPh sb="4" eb="5">
      <t>ウツク</t>
    </rPh>
    <phoneticPr fontId="1"/>
  </si>
  <si>
    <t>三浦　守</t>
    <rPh sb="0" eb="2">
      <t>ミウラ</t>
    </rPh>
    <rPh sb="3" eb="4">
      <t>マモ</t>
    </rPh>
    <phoneticPr fontId="1"/>
  </si>
  <si>
    <t>草野　耕一</t>
    <rPh sb="0" eb="2">
      <t>クサノ</t>
    </rPh>
    <rPh sb="3" eb="4">
      <t>タガヤ</t>
    </rPh>
    <rPh sb="4" eb="5">
      <t>イチ</t>
    </rPh>
    <phoneticPr fontId="1"/>
  </si>
  <si>
    <t>安浪　亮介</t>
    <rPh sb="0" eb="2">
      <t>ヤスナミ</t>
    </rPh>
    <rPh sb="3" eb="5">
      <t>リョウスケ</t>
    </rPh>
    <phoneticPr fontId="1"/>
  </si>
  <si>
    <t>長嶺　安政</t>
    <rPh sb="0" eb="2">
      <t>ナガミネ</t>
    </rPh>
    <rPh sb="3" eb="5">
      <t>アンセイ</t>
    </rPh>
    <phoneticPr fontId="1"/>
  </si>
  <si>
    <t>令和３年１０月３１日執行　最高裁判所裁判官国民審査　開票結果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5">
      <t>サイコウ</t>
    </rPh>
    <rPh sb="15" eb="18">
      <t>サイバンショ</t>
    </rPh>
    <rPh sb="18" eb="21">
      <t>サイバンカン</t>
    </rPh>
    <rPh sb="21" eb="23">
      <t>コクミン</t>
    </rPh>
    <rPh sb="23" eb="25">
      <t>シンサ</t>
    </rPh>
    <rPh sb="26" eb="28">
      <t>カイヒョウ</t>
    </rPh>
    <rPh sb="28" eb="30">
      <t>ケッカ</t>
    </rPh>
    <phoneticPr fontId="1"/>
  </si>
  <si>
    <t>岡　正晶</t>
    <rPh sb="0" eb="1">
      <t>オカ</t>
    </rPh>
    <rPh sb="2" eb="3">
      <t>タダ</t>
    </rPh>
    <rPh sb="3" eb="4">
      <t>アキラ</t>
    </rPh>
    <phoneticPr fontId="1"/>
  </si>
  <si>
    <r>
      <t>渡</t>
    </r>
    <r>
      <rPr>
        <sz val="12"/>
        <rFont val="游明朝"/>
        <family val="1"/>
        <charset val="128"/>
      </rPr>
      <t>邉</t>
    </r>
    <r>
      <rPr>
        <sz val="12"/>
        <rFont val="ＭＳ 明朝"/>
        <family val="1"/>
        <charset val="128"/>
      </rPr>
      <t>　惠理子</t>
    </r>
    <rPh sb="0" eb="2">
      <t>ワタナベ</t>
    </rPh>
    <rPh sb="3" eb="4">
      <t>メグミ</t>
    </rPh>
    <rPh sb="4" eb="5">
      <t>リ</t>
    </rPh>
    <rPh sb="5" eb="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</si>
</sst>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177" fontId="0" fillId="0" borderId="1" xfId="0" applyNumberFormat="1" applyFill="1" applyBorder="1"/>
    <xf numFmtId="177" fontId="0" fillId="0" borderId="0" xfId="0" applyNumberFormat="1" applyFill="1" applyProtection="1">
      <protection locked="0"/>
    </xf>
    <xf numFmtId="177" fontId="0" fillId="0" borderId="2" xfId="0" applyNumberFormat="1" applyFill="1" applyBorder="1" applyProtection="1">
      <protection locked="0"/>
    </xf>
    <xf numFmtId="177" fontId="0" fillId="0" borderId="3" xfId="0" applyNumberFormat="1" applyFill="1" applyBorder="1" applyProtection="1">
      <protection locked="0"/>
    </xf>
    <xf numFmtId="176" fontId="0" fillId="0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/>
    <xf numFmtId="0" fontId="3" fillId="0" borderId="0" xfId="0" applyFont="1" applyFill="1"/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0" fillId="0" borderId="7" xfId="0" applyFill="1" applyBorder="1"/>
    <xf numFmtId="0" fontId="3" fillId="0" borderId="8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4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distributed"/>
    </xf>
    <xf numFmtId="0" fontId="0" fillId="0" borderId="1" xfId="0" applyFill="1" applyBorder="1" applyAlignment="1">
      <alignment horizontal="center"/>
    </xf>
    <xf numFmtId="0" fontId="3" fillId="0" borderId="8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distributed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3" fillId="0" borderId="14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/>
    <xf numFmtId="0" fontId="0" fillId="0" borderId="20" xfId="0" applyFill="1" applyBorder="1" applyAlignment="1">
      <alignment horizontal="center"/>
    </xf>
    <xf numFmtId="0" fontId="0" fillId="0" borderId="0" xfId="0" applyNumberFormat="1" applyFill="1"/>
    <xf numFmtId="0" fontId="3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distributed"/>
    </xf>
    <xf numFmtId="0" fontId="2" fillId="0" borderId="9" xfId="0" applyFont="1" applyFill="1" applyBorder="1" applyAlignment="1" applyProtection="1"/>
    <xf numFmtId="177" fontId="0" fillId="0" borderId="8" xfId="0" applyNumberFormat="1" applyFill="1" applyBorder="1" applyProtection="1">
      <protection locked="0"/>
    </xf>
    <xf numFmtId="177" fontId="0" fillId="0" borderId="11" xfId="0" applyNumberFormat="1" applyFill="1" applyBorder="1"/>
    <xf numFmtId="177" fontId="0" fillId="0" borderId="12" xfId="0" applyNumberFormat="1" applyFill="1" applyBorder="1" applyProtection="1">
      <protection locked="0"/>
    </xf>
    <xf numFmtId="177" fontId="0" fillId="0" borderId="7" xfId="0" applyNumberFormat="1" applyFill="1" applyBorder="1"/>
    <xf numFmtId="177" fontId="0" fillId="0" borderId="7" xfId="0" applyNumberFormat="1" applyFill="1" applyBorder="1" applyProtection="1">
      <protection locked="0"/>
    </xf>
    <xf numFmtId="176" fontId="0" fillId="0" borderId="7" xfId="0" applyNumberFormat="1" applyFill="1" applyBorder="1"/>
    <xf numFmtId="177" fontId="0" fillId="0" borderId="1" xfId="0" applyNumberFormat="1" applyFill="1" applyBorder="1" applyProtection="1">
      <protection locked="0"/>
    </xf>
    <xf numFmtId="177" fontId="0" fillId="0" borderId="0" xfId="0" applyNumberFormat="1" applyFill="1" applyBorder="1" applyProtection="1">
      <protection locked="0"/>
    </xf>
    <xf numFmtId="0" fontId="3" fillId="0" borderId="5" xfId="0" applyFont="1" applyFill="1" applyBorder="1" applyAlignment="1"/>
    <xf numFmtId="177" fontId="0" fillId="0" borderId="5" xfId="0" applyNumberFormat="1" applyFill="1" applyBorder="1"/>
    <xf numFmtId="177" fontId="0" fillId="0" borderId="10" xfId="0" applyNumberFormat="1" applyFill="1" applyBorder="1"/>
    <xf numFmtId="177" fontId="0" fillId="0" borderId="4" xfId="0" applyNumberFormat="1" applyFill="1" applyBorder="1"/>
    <xf numFmtId="177" fontId="0" fillId="0" borderId="6" xfId="0" applyNumberFormat="1" applyFill="1" applyBorder="1"/>
    <xf numFmtId="177" fontId="0" fillId="0" borderId="12" xfId="0" applyNumberFormat="1" applyFill="1" applyBorder="1"/>
    <xf numFmtId="0" fontId="2" fillId="0" borderId="15" xfId="0" applyFont="1" applyFill="1" applyBorder="1" applyAlignment="1" applyProtection="1">
      <alignment horizontal="distributed"/>
    </xf>
    <xf numFmtId="0" fontId="3" fillId="0" borderId="16" xfId="0" applyFont="1" applyFill="1" applyBorder="1"/>
    <xf numFmtId="177" fontId="0" fillId="0" borderId="15" xfId="0" applyNumberFormat="1" applyFill="1" applyBorder="1"/>
    <xf numFmtId="177" fontId="0" fillId="0" borderId="17" xfId="0" applyNumberFormat="1" applyFill="1" applyBorder="1"/>
    <xf numFmtId="177" fontId="0" fillId="0" borderId="14" xfId="0" applyNumberFormat="1" applyFill="1" applyBorder="1"/>
    <xf numFmtId="177" fontId="0" fillId="0" borderId="16" xfId="0" applyNumberFormat="1" applyFill="1" applyBorder="1"/>
    <xf numFmtId="177" fontId="0" fillId="0" borderId="18" xfId="0" applyNumberFormat="1" applyFill="1" applyBorder="1"/>
    <xf numFmtId="177" fontId="0" fillId="0" borderId="19" xfId="0" applyNumberFormat="1" applyFill="1" applyBorder="1"/>
    <xf numFmtId="177" fontId="0" fillId="0" borderId="20" xfId="0" applyNumberFormat="1" applyFill="1" applyBorder="1"/>
    <xf numFmtId="176" fontId="0" fillId="0" borderId="20" xfId="0" applyNumberFormat="1" applyFill="1" applyBorder="1"/>
    <xf numFmtId="177" fontId="0" fillId="0" borderId="19" xfId="0" applyNumberFormat="1" applyFill="1" applyBorder="1" applyProtection="1">
      <protection locked="0"/>
    </xf>
    <xf numFmtId="177" fontId="0" fillId="0" borderId="9" xfId="0" applyNumberFormat="1" applyFill="1" applyBorder="1" applyProtection="1">
      <protection locked="0"/>
    </xf>
    <xf numFmtId="177" fontId="0" fillId="0" borderId="13" xfId="0" applyNumberFormat="1" applyFill="1" applyBorder="1" applyProtection="1">
      <protection locked="0"/>
    </xf>
    <xf numFmtId="177" fontId="0" fillId="0" borderId="11" xfId="0" applyNumberFormat="1" applyFill="1" applyBorder="1" applyProtection="1">
      <protection locked="0"/>
    </xf>
    <xf numFmtId="177" fontId="0" fillId="0" borderId="18" xfId="0" applyNumberFormat="1" applyFill="1" applyBorder="1" applyProtection="1">
      <protection locked="0"/>
    </xf>
    <xf numFmtId="177" fontId="0" fillId="2" borderId="21" xfId="0" applyNumberFormat="1" applyFill="1" applyBorder="1"/>
    <xf numFmtId="177" fontId="0" fillId="2" borderId="22" xfId="0" applyNumberFormat="1" applyFill="1" applyBorder="1"/>
    <xf numFmtId="177" fontId="0" fillId="2" borderId="23" xfId="0" applyNumberFormat="1" applyFill="1" applyBorder="1"/>
    <xf numFmtId="177" fontId="0" fillId="2" borderId="24" xfId="0" applyNumberFormat="1" applyFill="1" applyBorder="1"/>
    <xf numFmtId="177" fontId="0" fillId="2" borderId="25" xfId="0" applyNumberFormat="1" applyFill="1" applyBorder="1"/>
    <xf numFmtId="177" fontId="0" fillId="2" borderId="26" xfId="0" applyNumberFormat="1" applyFill="1" applyBorder="1"/>
    <xf numFmtId="177" fontId="0" fillId="2" borderId="27" xfId="0" applyNumberFormat="1" applyFill="1" applyBorder="1"/>
    <xf numFmtId="176" fontId="0" fillId="2" borderId="27" xfId="0" applyNumberFormat="1" applyFill="1" applyBorder="1"/>
    <xf numFmtId="177" fontId="0" fillId="3" borderId="21" xfId="0" applyNumberFormat="1" applyFill="1" applyBorder="1"/>
    <xf numFmtId="177" fontId="0" fillId="3" borderId="22" xfId="0" applyNumberFormat="1" applyFill="1" applyBorder="1"/>
    <xf numFmtId="177" fontId="0" fillId="3" borderId="23" xfId="0" applyNumberFormat="1" applyFill="1" applyBorder="1"/>
    <xf numFmtId="177" fontId="0" fillId="3" borderId="24" xfId="0" applyNumberFormat="1" applyFill="1" applyBorder="1"/>
    <xf numFmtId="177" fontId="0" fillId="3" borderId="25" xfId="0" applyNumberFormat="1" applyFill="1" applyBorder="1"/>
    <xf numFmtId="177" fontId="0" fillId="3" borderId="26" xfId="0" applyNumberFormat="1" applyFill="1" applyBorder="1"/>
    <xf numFmtId="177" fontId="0" fillId="3" borderId="27" xfId="0" applyNumberFormat="1" applyFill="1" applyBorder="1"/>
    <xf numFmtId="176" fontId="0" fillId="3" borderId="27" xfId="0" applyNumberFormat="1" applyFill="1" applyBorder="1"/>
    <xf numFmtId="0" fontId="3" fillId="2" borderId="8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distributed"/>
    </xf>
    <xf numFmtId="0" fontId="3" fillId="2" borderId="9" xfId="0" applyFont="1" applyFill="1" applyBorder="1" applyAlignment="1"/>
    <xf numFmtId="177" fontId="0" fillId="2" borderId="0" xfId="0" applyNumberFormat="1" applyFill="1" applyBorder="1"/>
    <xf numFmtId="177" fontId="0" fillId="2" borderId="2" xfId="0" applyNumberFormat="1" applyFill="1" applyBorder="1"/>
    <xf numFmtId="177" fontId="0" fillId="2" borderId="8" xfId="0" applyNumberFormat="1" applyFill="1" applyBorder="1"/>
    <xf numFmtId="177" fontId="0" fillId="2" borderId="9" xfId="0" applyNumberFormat="1" applyFill="1" applyBorder="1"/>
    <xf numFmtId="177" fontId="0" fillId="2" borderId="13" xfId="0" applyNumberFormat="1" applyFill="1" applyBorder="1"/>
    <xf numFmtId="177" fontId="0" fillId="2" borderId="3" xfId="0" applyNumberFormat="1" applyFill="1" applyBorder="1"/>
    <xf numFmtId="177" fontId="0" fillId="2" borderId="1" xfId="0" applyNumberFormat="1" applyFill="1" applyBorder="1"/>
    <xf numFmtId="176" fontId="0" fillId="2" borderId="1" xfId="0" applyNumberFormat="1" applyFill="1" applyBorder="1"/>
    <xf numFmtId="0" fontId="4" fillId="0" borderId="15" xfId="0" applyFont="1" applyFill="1" applyBorder="1" applyAlignment="1"/>
    <xf numFmtId="0" fontId="2" fillId="3" borderId="23" xfId="0" applyFont="1" applyFill="1" applyBorder="1" applyAlignment="1" applyProtection="1">
      <alignment horizontal="right"/>
    </xf>
    <xf numFmtId="0" fontId="3" fillId="3" borderId="21" xfId="0" applyFont="1" applyFill="1" applyBorder="1" applyAlignment="1"/>
    <xf numFmtId="0" fontId="3" fillId="3" borderId="24" xfId="0" applyFont="1" applyFill="1" applyBorder="1" applyAlignment="1"/>
    <xf numFmtId="0" fontId="3" fillId="0" borderId="2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2" borderId="23" xfId="0" applyFont="1" applyFill="1" applyBorder="1" applyAlignment="1" applyProtection="1">
      <alignment horizontal="right"/>
    </xf>
    <xf numFmtId="0" fontId="3" fillId="2" borderId="21" xfId="0" applyFont="1" applyFill="1" applyBorder="1" applyAlignment="1"/>
    <xf numFmtId="0" fontId="3" fillId="2" borderId="24" xfId="0" applyFont="1" applyFill="1" applyBorder="1" applyAlignment="1"/>
    <xf numFmtId="0" fontId="2" fillId="3" borderId="21" xfId="0" applyFont="1" applyFill="1" applyBorder="1" applyAlignment="1"/>
    <xf numFmtId="0" fontId="2" fillId="3" borderId="24" xfId="0" applyFont="1" applyFill="1" applyBorder="1" applyAlignment="1"/>
    <xf numFmtId="0" fontId="3" fillId="2" borderId="23" xfId="0" applyFont="1" applyFill="1" applyBorder="1" applyAlignment="1">
      <alignment horizontal="right"/>
    </xf>
  </cellXfs>
  <cellStyles count="1">
    <cellStyle name="標準" xfId="0" builtinId="0"/>
  </cellStyles>
  <dxfs count="4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tabSelected="1" view="pageBreakPreview" zoomScale="80" zoomScaleNormal="70" zoomScaleSheetLayoutView="80" workbookViewId="0">
      <pane xSplit="4" ySplit="6" topLeftCell="Z73" activePane="bottomRight" state="frozen"/>
      <selection pane="topRight" activeCell="E1" sqref="E1"/>
      <selection pane="bottomLeft" activeCell="A7" sqref="A7"/>
      <selection pane="bottomRight" activeCell="AP69" sqref="AP69"/>
    </sheetView>
  </sheetViews>
  <sheetFormatPr defaultRowHeight="13.5" x14ac:dyDescent="0.15"/>
  <cols>
    <col min="1" max="1" width="4" customWidth="1"/>
    <col min="2" max="2" width="1.25" style="2" customWidth="1"/>
    <col min="3" max="3" width="13" customWidth="1"/>
    <col min="4" max="4" width="1.25" customWidth="1"/>
    <col min="5" max="43" width="9.875" customWidth="1"/>
  </cols>
  <sheetData>
    <row r="1" spans="1:44" ht="6" customHeight="1" x14ac:dyDescent="0.15"/>
    <row r="2" spans="1:44" ht="21" x14ac:dyDescent="0.2">
      <c r="A2" s="8"/>
      <c r="B2" s="9"/>
      <c r="C2" s="10"/>
      <c r="D2" s="10"/>
      <c r="E2" s="98" t="s">
        <v>108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ht="19.5" x14ac:dyDescent="0.4">
      <c r="A3" s="11"/>
      <c r="B3" s="12"/>
      <c r="C3" s="13"/>
      <c r="D3" s="14"/>
      <c r="E3" s="102" t="s">
        <v>99</v>
      </c>
      <c r="F3" s="103"/>
      <c r="G3" s="103"/>
      <c r="H3" s="102" t="s">
        <v>109</v>
      </c>
      <c r="I3" s="103"/>
      <c r="J3" s="104"/>
      <c r="K3" s="102" t="s">
        <v>100</v>
      </c>
      <c r="L3" s="103"/>
      <c r="M3" s="104"/>
      <c r="N3" s="102" t="s">
        <v>101</v>
      </c>
      <c r="O3" s="103"/>
      <c r="P3" s="104"/>
      <c r="Q3" s="102" t="s">
        <v>102</v>
      </c>
      <c r="R3" s="103"/>
      <c r="S3" s="104"/>
      <c r="T3" s="102" t="s">
        <v>103</v>
      </c>
      <c r="U3" s="103"/>
      <c r="V3" s="104"/>
      <c r="W3" s="102" t="s">
        <v>104</v>
      </c>
      <c r="X3" s="103"/>
      <c r="Y3" s="104"/>
      <c r="Z3" s="102" t="s">
        <v>105</v>
      </c>
      <c r="AA3" s="103"/>
      <c r="AB3" s="104"/>
      <c r="AC3" s="102" t="s">
        <v>110</v>
      </c>
      <c r="AD3" s="103"/>
      <c r="AE3" s="104"/>
      <c r="AF3" s="102" t="s">
        <v>106</v>
      </c>
      <c r="AG3" s="103"/>
      <c r="AH3" s="104"/>
      <c r="AI3" s="102" t="s">
        <v>107</v>
      </c>
      <c r="AJ3" s="103"/>
      <c r="AK3" s="104"/>
      <c r="AL3" s="15"/>
      <c r="AM3" s="15"/>
      <c r="AN3" s="15"/>
      <c r="AO3" s="15"/>
      <c r="AP3" s="15"/>
      <c r="AQ3" s="15"/>
      <c r="AR3" s="8"/>
    </row>
    <row r="4" spans="1:44" ht="14.25" x14ac:dyDescent="0.15">
      <c r="A4" s="11"/>
      <c r="B4" s="16"/>
      <c r="C4" s="17" t="s">
        <v>51</v>
      </c>
      <c r="D4" s="18"/>
      <c r="E4" s="19" t="s">
        <v>70</v>
      </c>
      <c r="F4" s="20" t="s">
        <v>70</v>
      </c>
      <c r="G4" s="13" t="s">
        <v>75</v>
      </c>
      <c r="H4" s="19" t="s">
        <v>70</v>
      </c>
      <c r="I4" s="20" t="s">
        <v>70</v>
      </c>
      <c r="J4" s="13" t="s">
        <v>75</v>
      </c>
      <c r="K4" s="19" t="s">
        <v>70</v>
      </c>
      <c r="L4" s="20" t="s">
        <v>70</v>
      </c>
      <c r="M4" s="13" t="s">
        <v>75</v>
      </c>
      <c r="N4" s="19" t="s">
        <v>70</v>
      </c>
      <c r="O4" s="20" t="s">
        <v>70</v>
      </c>
      <c r="P4" s="13" t="s">
        <v>75</v>
      </c>
      <c r="Q4" s="19" t="s">
        <v>70</v>
      </c>
      <c r="R4" s="20" t="s">
        <v>70</v>
      </c>
      <c r="S4" s="13" t="s">
        <v>75</v>
      </c>
      <c r="T4" s="19" t="s">
        <v>70</v>
      </c>
      <c r="U4" s="20" t="s">
        <v>70</v>
      </c>
      <c r="V4" s="21" t="s">
        <v>75</v>
      </c>
      <c r="W4" s="22" t="s">
        <v>70</v>
      </c>
      <c r="X4" s="20" t="s">
        <v>70</v>
      </c>
      <c r="Y4" s="21" t="s">
        <v>75</v>
      </c>
      <c r="Z4" s="19" t="s">
        <v>70</v>
      </c>
      <c r="AA4" s="20" t="s">
        <v>70</v>
      </c>
      <c r="AB4" s="13" t="s">
        <v>75</v>
      </c>
      <c r="AC4" s="19" t="s">
        <v>70</v>
      </c>
      <c r="AD4" s="20" t="s">
        <v>70</v>
      </c>
      <c r="AE4" s="13" t="s">
        <v>75</v>
      </c>
      <c r="AF4" s="19" t="s">
        <v>70</v>
      </c>
      <c r="AG4" s="20" t="s">
        <v>70</v>
      </c>
      <c r="AH4" s="21" t="s">
        <v>75</v>
      </c>
      <c r="AI4" s="22" t="s">
        <v>70</v>
      </c>
      <c r="AJ4" s="20" t="s">
        <v>70</v>
      </c>
      <c r="AK4" s="21" t="s">
        <v>75</v>
      </c>
      <c r="AL4" s="23" t="s">
        <v>80</v>
      </c>
      <c r="AM4" s="23" t="s">
        <v>81</v>
      </c>
      <c r="AN4" s="23" t="s">
        <v>83</v>
      </c>
      <c r="AO4" s="23" t="s">
        <v>81</v>
      </c>
      <c r="AP4" s="23" t="s">
        <v>87</v>
      </c>
      <c r="AQ4" s="23" t="s">
        <v>90</v>
      </c>
      <c r="AR4" s="8"/>
    </row>
    <row r="5" spans="1:44" ht="14.25" x14ac:dyDescent="0.15">
      <c r="A5" s="11"/>
      <c r="B5" s="16"/>
      <c r="C5" s="17"/>
      <c r="D5" s="18"/>
      <c r="E5" s="24" t="s">
        <v>71</v>
      </c>
      <c r="F5" s="25" t="s">
        <v>73</v>
      </c>
      <c r="G5" s="17" t="s">
        <v>76</v>
      </c>
      <c r="H5" s="24" t="s">
        <v>71</v>
      </c>
      <c r="I5" s="25" t="s">
        <v>73</v>
      </c>
      <c r="J5" s="17" t="s">
        <v>76</v>
      </c>
      <c r="K5" s="24" t="s">
        <v>71</v>
      </c>
      <c r="L5" s="25" t="s">
        <v>73</v>
      </c>
      <c r="M5" s="17" t="s">
        <v>76</v>
      </c>
      <c r="N5" s="24" t="s">
        <v>71</v>
      </c>
      <c r="O5" s="25" t="s">
        <v>73</v>
      </c>
      <c r="P5" s="17" t="s">
        <v>76</v>
      </c>
      <c r="Q5" s="24" t="s">
        <v>71</v>
      </c>
      <c r="R5" s="25" t="s">
        <v>73</v>
      </c>
      <c r="S5" s="17" t="s">
        <v>76</v>
      </c>
      <c r="T5" s="24" t="s">
        <v>71</v>
      </c>
      <c r="U5" s="25" t="s">
        <v>73</v>
      </c>
      <c r="V5" s="26" t="s">
        <v>76</v>
      </c>
      <c r="W5" s="27" t="s">
        <v>71</v>
      </c>
      <c r="X5" s="25" t="s">
        <v>73</v>
      </c>
      <c r="Y5" s="26" t="s">
        <v>76</v>
      </c>
      <c r="Z5" s="24" t="s">
        <v>71</v>
      </c>
      <c r="AA5" s="25" t="s">
        <v>73</v>
      </c>
      <c r="AB5" s="17" t="s">
        <v>76</v>
      </c>
      <c r="AC5" s="24" t="s">
        <v>71</v>
      </c>
      <c r="AD5" s="25" t="s">
        <v>73</v>
      </c>
      <c r="AE5" s="17" t="s">
        <v>76</v>
      </c>
      <c r="AF5" s="24" t="s">
        <v>71</v>
      </c>
      <c r="AG5" s="25" t="s">
        <v>73</v>
      </c>
      <c r="AH5" s="26" t="s">
        <v>76</v>
      </c>
      <c r="AI5" s="27" t="s">
        <v>71</v>
      </c>
      <c r="AJ5" s="25" t="s">
        <v>73</v>
      </c>
      <c r="AK5" s="26" t="s">
        <v>76</v>
      </c>
      <c r="AL5" s="23" t="s">
        <v>78</v>
      </c>
      <c r="AM5" s="23" t="s">
        <v>78</v>
      </c>
      <c r="AN5" s="23"/>
      <c r="AO5" s="23" t="s">
        <v>85</v>
      </c>
      <c r="AP5" s="23" t="s">
        <v>88</v>
      </c>
      <c r="AQ5" s="23" t="s">
        <v>91</v>
      </c>
      <c r="AR5" s="8"/>
    </row>
    <row r="6" spans="1:44" s="1" customFormat="1" ht="14.25" customHeight="1" x14ac:dyDescent="0.15">
      <c r="A6" s="28"/>
      <c r="B6" s="29"/>
      <c r="C6" s="30"/>
      <c r="D6" s="31"/>
      <c r="E6" s="32" t="s">
        <v>72</v>
      </c>
      <c r="F6" s="33" t="s">
        <v>74</v>
      </c>
      <c r="G6" s="34" t="s">
        <v>77</v>
      </c>
      <c r="H6" s="32" t="s">
        <v>72</v>
      </c>
      <c r="I6" s="33" t="s">
        <v>74</v>
      </c>
      <c r="J6" s="34" t="s">
        <v>77</v>
      </c>
      <c r="K6" s="32" t="s">
        <v>72</v>
      </c>
      <c r="L6" s="33" t="s">
        <v>74</v>
      </c>
      <c r="M6" s="34" t="s">
        <v>77</v>
      </c>
      <c r="N6" s="32" t="s">
        <v>72</v>
      </c>
      <c r="O6" s="33" t="s">
        <v>74</v>
      </c>
      <c r="P6" s="34" t="s">
        <v>77</v>
      </c>
      <c r="Q6" s="32" t="s">
        <v>72</v>
      </c>
      <c r="R6" s="33" t="s">
        <v>74</v>
      </c>
      <c r="S6" s="34" t="s">
        <v>77</v>
      </c>
      <c r="T6" s="32" t="s">
        <v>72</v>
      </c>
      <c r="U6" s="33" t="s">
        <v>74</v>
      </c>
      <c r="V6" s="35" t="s">
        <v>77</v>
      </c>
      <c r="W6" s="36" t="s">
        <v>72</v>
      </c>
      <c r="X6" s="33" t="s">
        <v>74</v>
      </c>
      <c r="Y6" s="35" t="s">
        <v>77</v>
      </c>
      <c r="Z6" s="32" t="s">
        <v>72</v>
      </c>
      <c r="AA6" s="33" t="s">
        <v>74</v>
      </c>
      <c r="AB6" s="34" t="s">
        <v>77</v>
      </c>
      <c r="AC6" s="32" t="s">
        <v>72</v>
      </c>
      <c r="AD6" s="33" t="s">
        <v>74</v>
      </c>
      <c r="AE6" s="34" t="s">
        <v>77</v>
      </c>
      <c r="AF6" s="32" t="s">
        <v>72</v>
      </c>
      <c r="AG6" s="33" t="s">
        <v>74</v>
      </c>
      <c r="AH6" s="35" t="s">
        <v>77</v>
      </c>
      <c r="AI6" s="36" t="s">
        <v>72</v>
      </c>
      <c r="AJ6" s="33" t="s">
        <v>74</v>
      </c>
      <c r="AK6" s="35" t="s">
        <v>77</v>
      </c>
      <c r="AL6" s="37" t="s">
        <v>79</v>
      </c>
      <c r="AM6" s="37" t="s">
        <v>82</v>
      </c>
      <c r="AN6" s="37" t="s">
        <v>84</v>
      </c>
      <c r="AO6" s="37" t="s">
        <v>86</v>
      </c>
      <c r="AP6" s="37" t="s">
        <v>89</v>
      </c>
      <c r="AQ6" s="37" t="s">
        <v>92</v>
      </c>
      <c r="AR6" s="10"/>
    </row>
    <row r="7" spans="1:44" ht="19.5" customHeight="1" x14ac:dyDescent="0.15">
      <c r="A7" s="38">
        <v>201</v>
      </c>
      <c r="B7" s="39"/>
      <c r="C7" s="40" t="s">
        <v>52</v>
      </c>
      <c r="D7" s="41"/>
      <c r="E7" s="4">
        <v>9394</v>
      </c>
      <c r="F7" s="5">
        <v>123403</v>
      </c>
      <c r="G7" s="4">
        <v>0</v>
      </c>
      <c r="H7" s="42">
        <v>7800</v>
      </c>
      <c r="I7" s="5">
        <v>124997</v>
      </c>
      <c r="J7" s="67">
        <v>0</v>
      </c>
      <c r="K7" s="4">
        <v>8502</v>
      </c>
      <c r="L7" s="5">
        <v>124295</v>
      </c>
      <c r="M7" s="68">
        <v>0</v>
      </c>
      <c r="N7" s="6">
        <v>7943</v>
      </c>
      <c r="O7" s="5">
        <v>124854</v>
      </c>
      <c r="P7" s="4">
        <v>0</v>
      </c>
      <c r="Q7" s="42">
        <v>9086</v>
      </c>
      <c r="R7" s="5">
        <v>123711</v>
      </c>
      <c r="S7" s="67">
        <v>0</v>
      </c>
      <c r="T7" s="4">
        <v>8646</v>
      </c>
      <c r="U7" s="5">
        <v>124151</v>
      </c>
      <c r="V7" s="68">
        <v>0</v>
      </c>
      <c r="W7" s="6">
        <v>8374</v>
      </c>
      <c r="X7" s="5">
        <v>124423</v>
      </c>
      <c r="Y7" s="69">
        <v>0</v>
      </c>
      <c r="Z7" s="6">
        <v>8303</v>
      </c>
      <c r="AA7" s="5">
        <v>124494</v>
      </c>
      <c r="AB7" s="4">
        <v>0</v>
      </c>
      <c r="AC7" s="42">
        <v>7648</v>
      </c>
      <c r="AD7" s="5">
        <v>125149</v>
      </c>
      <c r="AE7" s="67">
        <v>0</v>
      </c>
      <c r="AF7" s="4">
        <v>7503</v>
      </c>
      <c r="AG7" s="5">
        <v>125294</v>
      </c>
      <c r="AH7" s="68">
        <v>0</v>
      </c>
      <c r="AI7" s="6">
        <v>8503</v>
      </c>
      <c r="AJ7" s="5">
        <v>124294</v>
      </c>
      <c r="AK7" s="69">
        <v>0</v>
      </c>
      <c r="AL7" s="45">
        <f>SUM(E7:AK7)/11</f>
        <v>132797</v>
      </c>
      <c r="AM7" s="46">
        <v>4388</v>
      </c>
      <c r="AN7" s="45">
        <f>AL7+AM7</f>
        <v>137185</v>
      </c>
      <c r="AO7" s="47">
        <f>+AM7/AN7*100</f>
        <v>3.1986004300761746</v>
      </c>
      <c r="AP7" s="46">
        <v>61</v>
      </c>
      <c r="AQ7" s="45">
        <f>+AN7+AP7</f>
        <v>137246</v>
      </c>
      <c r="AR7" s="8" t="str">
        <f>IF(SUM(E7:G7)*11=SUM(E7:AK7),"○","×")</f>
        <v>○</v>
      </c>
    </row>
    <row r="8" spans="1:44" ht="19.5" customHeight="1" x14ac:dyDescent="0.15">
      <c r="A8" s="8">
        <v>202</v>
      </c>
      <c r="B8" s="16"/>
      <c r="C8" s="40" t="s">
        <v>0</v>
      </c>
      <c r="D8" s="41"/>
      <c r="E8" s="4">
        <v>3583</v>
      </c>
      <c r="F8" s="5">
        <v>52919</v>
      </c>
      <c r="G8" s="4">
        <v>0</v>
      </c>
      <c r="H8" s="42">
        <v>3086</v>
      </c>
      <c r="I8" s="5">
        <v>53416</v>
      </c>
      <c r="J8" s="67">
        <v>0</v>
      </c>
      <c r="K8" s="4">
        <v>3417</v>
      </c>
      <c r="L8" s="5">
        <v>53085</v>
      </c>
      <c r="M8" s="68">
        <v>0</v>
      </c>
      <c r="N8" s="6">
        <v>3176</v>
      </c>
      <c r="O8" s="5">
        <v>53326</v>
      </c>
      <c r="P8" s="4">
        <v>0</v>
      </c>
      <c r="Q8" s="42">
        <v>3590</v>
      </c>
      <c r="R8" s="5">
        <v>52912</v>
      </c>
      <c r="S8" s="67">
        <v>0</v>
      </c>
      <c r="T8" s="4">
        <v>3360</v>
      </c>
      <c r="U8" s="5">
        <v>53142</v>
      </c>
      <c r="V8" s="68">
        <v>0</v>
      </c>
      <c r="W8" s="6">
        <v>3310</v>
      </c>
      <c r="X8" s="5">
        <v>53192</v>
      </c>
      <c r="Y8" s="68">
        <v>0</v>
      </c>
      <c r="Z8" s="6">
        <v>3235</v>
      </c>
      <c r="AA8" s="5">
        <v>53267</v>
      </c>
      <c r="AB8" s="4">
        <v>0</v>
      </c>
      <c r="AC8" s="42">
        <v>3021</v>
      </c>
      <c r="AD8" s="5">
        <v>53481</v>
      </c>
      <c r="AE8" s="67">
        <v>0</v>
      </c>
      <c r="AF8" s="4">
        <v>2903</v>
      </c>
      <c r="AG8" s="5">
        <v>53599</v>
      </c>
      <c r="AH8" s="68">
        <v>0</v>
      </c>
      <c r="AI8" s="6">
        <v>3249</v>
      </c>
      <c r="AJ8" s="5">
        <v>53253</v>
      </c>
      <c r="AK8" s="68">
        <v>0</v>
      </c>
      <c r="AL8" s="3">
        <f t="shared" ref="AL8:AL18" si="0">SUM(E8:AK8)/11</f>
        <v>56502</v>
      </c>
      <c r="AM8" s="48">
        <v>2367</v>
      </c>
      <c r="AN8" s="3">
        <f t="shared" ref="AN8:AN19" si="1">AL8+AM8</f>
        <v>58869</v>
      </c>
      <c r="AO8" s="7">
        <f t="shared" ref="AO8:AO71" si="2">+AM8/AN8*100</f>
        <v>4.0207919278397801</v>
      </c>
      <c r="AP8" s="48">
        <v>5</v>
      </c>
      <c r="AQ8" s="3">
        <f t="shared" ref="AQ8:AQ14" si="3">+AN8+AP8</f>
        <v>58874</v>
      </c>
      <c r="AR8" s="8" t="str">
        <f t="shared" ref="AR8:AR71" si="4">IF(SUM(E8:G8)*11=SUM(E8:AK8),"○","×")</f>
        <v>○</v>
      </c>
    </row>
    <row r="9" spans="1:44" ht="19.5" customHeight="1" x14ac:dyDescent="0.15">
      <c r="A9" s="38">
        <v>203</v>
      </c>
      <c r="B9" s="16"/>
      <c r="C9" s="40" t="s">
        <v>53</v>
      </c>
      <c r="D9" s="41"/>
      <c r="E9" s="4">
        <v>6692</v>
      </c>
      <c r="F9" s="5">
        <v>127401</v>
      </c>
      <c r="G9" s="4">
        <v>0</v>
      </c>
      <c r="H9" s="42">
        <v>5399</v>
      </c>
      <c r="I9" s="5">
        <v>128694</v>
      </c>
      <c r="J9" s="67">
        <v>0</v>
      </c>
      <c r="K9" s="4">
        <v>6113</v>
      </c>
      <c r="L9" s="5">
        <v>127980</v>
      </c>
      <c r="M9" s="68">
        <v>0</v>
      </c>
      <c r="N9" s="6">
        <v>5467</v>
      </c>
      <c r="O9" s="5">
        <v>128626</v>
      </c>
      <c r="P9" s="4">
        <v>0</v>
      </c>
      <c r="Q9" s="42">
        <v>6490</v>
      </c>
      <c r="R9" s="5">
        <v>127603</v>
      </c>
      <c r="S9" s="67">
        <v>0</v>
      </c>
      <c r="T9" s="4">
        <v>6087</v>
      </c>
      <c r="U9" s="5">
        <v>128006</v>
      </c>
      <c r="V9" s="68">
        <v>0</v>
      </c>
      <c r="W9" s="6">
        <v>5912</v>
      </c>
      <c r="X9" s="5">
        <v>128181</v>
      </c>
      <c r="Y9" s="68">
        <v>0</v>
      </c>
      <c r="Z9" s="6">
        <v>5935</v>
      </c>
      <c r="AA9" s="5">
        <v>128158</v>
      </c>
      <c r="AB9" s="4">
        <v>0</v>
      </c>
      <c r="AC9" s="42">
        <v>5320</v>
      </c>
      <c r="AD9" s="5">
        <v>128773</v>
      </c>
      <c r="AE9" s="67">
        <v>0</v>
      </c>
      <c r="AF9" s="4">
        <v>5066</v>
      </c>
      <c r="AG9" s="5">
        <v>129027</v>
      </c>
      <c r="AH9" s="68">
        <v>0</v>
      </c>
      <c r="AI9" s="6">
        <v>5988</v>
      </c>
      <c r="AJ9" s="5">
        <v>128105</v>
      </c>
      <c r="AK9" s="68">
        <v>0</v>
      </c>
      <c r="AL9" s="3">
        <f t="shared" si="0"/>
        <v>134093</v>
      </c>
      <c r="AM9" s="48">
        <v>8930</v>
      </c>
      <c r="AN9" s="3">
        <f t="shared" si="1"/>
        <v>143023</v>
      </c>
      <c r="AO9" s="7">
        <f t="shared" si="2"/>
        <v>6.2437510050830989</v>
      </c>
      <c r="AP9" s="48">
        <v>0</v>
      </c>
      <c r="AQ9" s="3">
        <f t="shared" si="3"/>
        <v>143023</v>
      </c>
      <c r="AR9" s="8" t="str">
        <f t="shared" si="4"/>
        <v>○</v>
      </c>
    </row>
    <row r="10" spans="1:44" ht="19.5" customHeight="1" x14ac:dyDescent="0.15">
      <c r="A10" s="8">
        <v>204</v>
      </c>
      <c r="B10" s="16"/>
      <c r="C10" s="40" t="s">
        <v>54</v>
      </c>
      <c r="D10" s="41"/>
      <c r="E10" s="4">
        <v>6709</v>
      </c>
      <c r="F10" s="5">
        <v>117727</v>
      </c>
      <c r="G10" s="4">
        <v>0</v>
      </c>
      <c r="H10" s="42">
        <v>5611</v>
      </c>
      <c r="I10" s="5">
        <v>118825</v>
      </c>
      <c r="J10" s="67">
        <v>0</v>
      </c>
      <c r="K10" s="4">
        <v>6143</v>
      </c>
      <c r="L10" s="5">
        <v>118293</v>
      </c>
      <c r="M10" s="68">
        <v>0</v>
      </c>
      <c r="N10" s="6">
        <v>5686</v>
      </c>
      <c r="O10" s="5">
        <v>118750</v>
      </c>
      <c r="P10" s="4">
        <v>0</v>
      </c>
      <c r="Q10" s="42">
        <v>6501</v>
      </c>
      <c r="R10" s="5">
        <v>117935</v>
      </c>
      <c r="S10" s="67">
        <v>0</v>
      </c>
      <c r="T10" s="4">
        <v>6193</v>
      </c>
      <c r="U10" s="5">
        <v>118243</v>
      </c>
      <c r="V10" s="68">
        <v>0</v>
      </c>
      <c r="W10" s="6">
        <v>5963</v>
      </c>
      <c r="X10" s="5">
        <v>118473</v>
      </c>
      <c r="Y10" s="68">
        <v>0</v>
      </c>
      <c r="Z10" s="6">
        <v>5956</v>
      </c>
      <c r="AA10" s="5">
        <v>118480</v>
      </c>
      <c r="AB10" s="4">
        <v>0</v>
      </c>
      <c r="AC10" s="42">
        <v>5530</v>
      </c>
      <c r="AD10" s="5">
        <v>118906</v>
      </c>
      <c r="AE10" s="67">
        <v>0</v>
      </c>
      <c r="AF10" s="4">
        <v>5366</v>
      </c>
      <c r="AG10" s="5">
        <v>119070</v>
      </c>
      <c r="AH10" s="68">
        <v>0</v>
      </c>
      <c r="AI10" s="6">
        <v>6127</v>
      </c>
      <c r="AJ10" s="5">
        <v>118309</v>
      </c>
      <c r="AK10" s="68">
        <v>0</v>
      </c>
      <c r="AL10" s="3">
        <f t="shared" si="0"/>
        <v>124436</v>
      </c>
      <c r="AM10" s="48">
        <v>3774</v>
      </c>
      <c r="AN10" s="3">
        <f t="shared" si="1"/>
        <v>128210</v>
      </c>
      <c r="AO10" s="7">
        <f t="shared" si="2"/>
        <v>2.9436081428905703</v>
      </c>
      <c r="AP10" s="48">
        <v>27</v>
      </c>
      <c r="AQ10" s="3">
        <f t="shared" si="3"/>
        <v>128237</v>
      </c>
      <c r="AR10" s="8" t="str">
        <f t="shared" si="4"/>
        <v>○</v>
      </c>
    </row>
    <row r="11" spans="1:44" ht="19.5" customHeight="1" x14ac:dyDescent="0.15">
      <c r="A11" s="38">
        <v>205</v>
      </c>
      <c r="B11" s="16"/>
      <c r="C11" s="40" t="s">
        <v>55</v>
      </c>
      <c r="D11" s="41"/>
      <c r="E11" s="4">
        <v>1397</v>
      </c>
      <c r="F11" s="5">
        <v>27604</v>
      </c>
      <c r="G11" s="4">
        <v>0</v>
      </c>
      <c r="H11" s="42">
        <v>1167</v>
      </c>
      <c r="I11" s="5">
        <v>27834</v>
      </c>
      <c r="J11" s="67">
        <v>0</v>
      </c>
      <c r="K11" s="4">
        <v>1303</v>
      </c>
      <c r="L11" s="5">
        <v>27698</v>
      </c>
      <c r="M11" s="68">
        <v>0</v>
      </c>
      <c r="N11" s="6">
        <v>1187</v>
      </c>
      <c r="O11" s="5">
        <v>27814</v>
      </c>
      <c r="P11" s="4">
        <v>0</v>
      </c>
      <c r="Q11" s="42">
        <v>1388</v>
      </c>
      <c r="R11" s="5">
        <v>27613</v>
      </c>
      <c r="S11" s="67">
        <v>0</v>
      </c>
      <c r="T11" s="4">
        <v>1296</v>
      </c>
      <c r="U11" s="5">
        <v>27705</v>
      </c>
      <c r="V11" s="68">
        <v>0</v>
      </c>
      <c r="W11" s="6">
        <v>1256</v>
      </c>
      <c r="X11" s="5">
        <v>27745</v>
      </c>
      <c r="Y11" s="68">
        <v>0</v>
      </c>
      <c r="Z11" s="6">
        <v>1246</v>
      </c>
      <c r="AA11" s="5">
        <v>27755</v>
      </c>
      <c r="AB11" s="4">
        <v>0</v>
      </c>
      <c r="AC11" s="42">
        <v>1156</v>
      </c>
      <c r="AD11" s="5">
        <v>27845</v>
      </c>
      <c r="AE11" s="67">
        <v>0</v>
      </c>
      <c r="AF11" s="4">
        <v>1085</v>
      </c>
      <c r="AG11" s="5">
        <v>27916</v>
      </c>
      <c r="AH11" s="68">
        <v>0</v>
      </c>
      <c r="AI11" s="6">
        <v>1247</v>
      </c>
      <c r="AJ11" s="5">
        <v>27754</v>
      </c>
      <c r="AK11" s="68">
        <v>0</v>
      </c>
      <c r="AL11" s="3">
        <f t="shared" si="0"/>
        <v>29001</v>
      </c>
      <c r="AM11" s="48">
        <v>1105</v>
      </c>
      <c r="AN11" s="3">
        <f t="shared" si="1"/>
        <v>30106</v>
      </c>
      <c r="AO11" s="7">
        <f t="shared" si="2"/>
        <v>3.6703647113532192</v>
      </c>
      <c r="AP11" s="48">
        <v>9</v>
      </c>
      <c r="AQ11" s="3">
        <f t="shared" si="3"/>
        <v>30115</v>
      </c>
      <c r="AR11" s="8" t="str">
        <f t="shared" si="4"/>
        <v>○</v>
      </c>
    </row>
    <row r="12" spans="1:44" ht="19.5" customHeight="1" x14ac:dyDescent="0.15">
      <c r="A12" s="38">
        <v>207</v>
      </c>
      <c r="B12" s="16"/>
      <c r="C12" s="40" t="s">
        <v>58</v>
      </c>
      <c r="D12" s="41"/>
      <c r="E12" s="4">
        <v>1915</v>
      </c>
      <c r="F12" s="5">
        <v>34081</v>
      </c>
      <c r="G12" s="4">
        <v>0</v>
      </c>
      <c r="H12" s="42">
        <v>1591</v>
      </c>
      <c r="I12" s="5">
        <v>34405</v>
      </c>
      <c r="J12" s="67">
        <v>0</v>
      </c>
      <c r="K12" s="4">
        <v>1733</v>
      </c>
      <c r="L12" s="5">
        <v>34263</v>
      </c>
      <c r="M12" s="68">
        <v>0</v>
      </c>
      <c r="N12" s="6">
        <v>1623</v>
      </c>
      <c r="O12" s="5">
        <v>34373</v>
      </c>
      <c r="P12" s="4">
        <v>0</v>
      </c>
      <c r="Q12" s="42">
        <v>1796</v>
      </c>
      <c r="R12" s="5">
        <v>34200</v>
      </c>
      <c r="S12" s="67">
        <v>0</v>
      </c>
      <c r="T12" s="4">
        <v>1724</v>
      </c>
      <c r="U12" s="5">
        <v>34272</v>
      </c>
      <c r="V12" s="68">
        <v>0</v>
      </c>
      <c r="W12" s="6">
        <v>1667</v>
      </c>
      <c r="X12" s="5">
        <v>34329</v>
      </c>
      <c r="Y12" s="68">
        <v>0</v>
      </c>
      <c r="Z12" s="6">
        <v>1650</v>
      </c>
      <c r="AA12" s="5">
        <v>34346</v>
      </c>
      <c r="AB12" s="4">
        <v>0</v>
      </c>
      <c r="AC12" s="42">
        <v>1546</v>
      </c>
      <c r="AD12" s="5">
        <v>34450</v>
      </c>
      <c r="AE12" s="67">
        <v>0</v>
      </c>
      <c r="AF12" s="4">
        <v>1501</v>
      </c>
      <c r="AG12" s="5">
        <v>34495</v>
      </c>
      <c r="AH12" s="68">
        <v>0</v>
      </c>
      <c r="AI12" s="6">
        <v>1669</v>
      </c>
      <c r="AJ12" s="5">
        <v>34327</v>
      </c>
      <c r="AK12" s="68">
        <v>0</v>
      </c>
      <c r="AL12" s="3">
        <f t="shared" si="0"/>
        <v>35996</v>
      </c>
      <c r="AM12" s="48">
        <v>1644</v>
      </c>
      <c r="AN12" s="3">
        <f t="shared" si="1"/>
        <v>37640</v>
      </c>
      <c r="AO12" s="7">
        <f t="shared" si="2"/>
        <v>4.36769394261424</v>
      </c>
      <c r="AP12" s="48">
        <v>9</v>
      </c>
      <c r="AQ12" s="3">
        <f t="shared" si="3"/>
        <v>37649</v>
      </c>
      <c r="AR12" s="8" t="str">
        <f t="shared" si="4"/>
        <v>○</v>
      </c>
    </row>
    <row r="13" spans="1:44" ht="19.5" customHeight="1" x14ac:dyDescent="0.15">
      <c r="A13" s="8">
        <v>208</v>
      </c>
      <c r="B13" s="16"/>
      <c r="C13" s="40" t="s">
        <v>57</v>
      </c>
      <c r="D13" s="41"/>
      <c r="E13" s="4">
        <v>1244</v>
      </c>
      <c r="F13" s="5">
        <v>23131</v>
      </c>
      <c r="G13" s="4">
        <v>0</v>
      </c>
      <c r="H13" s="42">
        <v>1093</v>
      </c>
      <c r="I13" s="5">
        <v>23282</v>
      </c>
      <c r="J13" s="67">
        <v>0</v>
      </c>
      <c r="K13" s="4">
        <v>1191</v>
      </c>
      <c r="L13" s="5">
        <v>23184</v>
      </c>
      <c r="M13" s="68">
        <v>0</v>
      </c>
      <c r="N13" s="6">
        <v>1103</v>
      </c>
      <c r="O13" s="5">
        <v>23272</v>
      </c>
      <c r="P13" s="4">
        <v>0</v>
      </c>
      <c r="Q13" s="42">
        <v>1226</v>
      </c>
      <c r="R13" s="5">
        <v>23149</v>
      </c>
      <c r="S13" s="67">
        <v>0</v>
      </c>
      <c r="T13" s="4">
        <v>1187</v>
      </c>
      <c r="U13" s="5">
        <v>23188</v>
      </c>
      <c r="V13" s="68">
        <v>0</v>
      </c>
      <c r="W13" s="6">
        <v>1153</v>
      </c>
      <c r="X13" s="5">
        <v>23222</v>
      </c>
      <c r="Y13" s="68">
        <v>0</v>
      </c>
      <c r="Z13" s="6">
        <v>1148</v>
      </c>
      <c r="AA13" s="5">
        <v>23227</v>
      </c>
      <c r="AB13" s="4">
        <v>0</v>
      </c>
      <c r="AC13" s="42">
        <v>1061</v>
      </c>
      <c r="AD13" s="5">
        <v>23314</v>
      </c>
      <c r="AE13" s="67">
        <v>0</v>
      </c>
      <c r="AF13" s="4">
        <v>1042</v>
      </c>
      <c r="AG13" s="5">
        <v>23333</v>
      </c>
      <c r="AH13" s="68">
        <v>0</v>
      </c>
      <c r="AI13" s="6">
        <v>1125</v>
      </c>
      <c r="AJ13" s="5">
        <v>23250</v>
      </c>
      <c r="AK13" s="68">
        <v>0</v>
      </c>
      <c r="AL13" s="3">
        <f t="shared" si="0"/>
        <v>24375</v>
      </c>
      <c r="AM13" s="48">
        <v>452</v>
      </c>
      <c r="AN13" s="3">
        <f t="shared" si="1"/>
        <v>24827</v>
      </c>
      <c r="AO13" s="7">
        <f t="shared" si="2"/>
        <v>1.8205985419100172</v>
      </c>
      <c r="AP13" s="48">
        <v>1</v>
      </c>
      <c r="AQ13" s="3">
        <f t="shared" si="3"/>
        <v>24828</v>
      </c>
      <c r="AR13" s="8" t="str">
        <f t="shared" si="4"/>
        <v>○</v>
      </c>
    </row>
    <row r="14" spans="1:44" ht="19.5" customHeight="1" x14ac:dyDescent="0.15">
      <c r="A14" s="38">
        <v>209</v>
      </c>
      <c r="B14" s="16"/>
      <c r="C14" s="40" t="s">
        <v>59</v>
      </c>
      <c r="D14" s="41"/>
      <c r="E14" s="4">
        <v>821</v>
      </c>
      <c r="F14" s="5">
        <v>16592</v>
      </c>
      <c r="G14" s="4">
        <v>0</v>
      </c>
      <c r="H14" s="42">
        <v>705</v>
      </c>
      <c r="I14" s="5">
        <v>16708</v>
      </c>
      <c r="J14" s="67">
        <v>0</v>
      </c>
      <c r="K14" s="4">
        <v>772</v>
      </c>
      <c r="L14" s="5">
        <v>16641</v>
      </c>
      <c r="M14" s="68">
        <v>0</v>
      </c>
      <c r="N14" s="6">
        <v>731</v>
      </c>
      <c r="O14" s="5">
        <v>16682</v>
      </c>
      <c r="P14" s="4">
        <v>0</v>
      </c>
      <c r="Q14" s="42">
        <v>782</v>
      </c>
      <c r="R14" s="5">
        <v>16631</v>
      </c>
      <c r="S14" s="67">
        <v>0</v>
      </c>
      <c r="T14" s="4">
        <v>748</v>
      </c>
      <c r="U14" s="5">
        <v>16665</v>
      </c>
      <c r="V14" s="68">
        <v>0</v>
      </c>
      <c r="W14" s="6">
        <v>742</v>
      </c>
      <c r="X14" s="5">
        <v>16671</v>
      </c>
      <c r="Y14" s="68">
        <v>0</v>
      </c>
      <c r="Z14" s="6">
        <v>750</v>
      </c>
      <c r="AA14" s="5">
        <v>16663</v>
      </c>
      <c r="AB14" s="4">
        <v>0</v>
      </c>
      <c r="AC14" s="42">
        <v>688</v>
      </c>
      <c r="AD14" s="5">
        <v>16725</v>
      </c>
      <c r="AE14" s="67">
        <v>0</v>
      </c>
      <c r="AF14" s="4">
        <v>662</v>
      </c>
      <c r="AG14" s="5">
        <v>16751</v>
      </c>
      <c r="AH14" s="68">
        <v>0</v>
      </c>
      <c r="AI14" s="6">
        <v>706</v>
      </c>
      <c r="AJ14" s="5">
        <v>16707</v>
      </c>
      <c r="AK14" s="68">
        <v>0</v>
      </c>
      <c r="AL14" s="3">
        <f t="shared" si="0"/>
        <v>17413</v>
      </c>
      <c r="AM14" s="48">
        <v>531</v>
      </c>
      <c r="AN14" s="3">
        <f t="shared" si="1"/>
        <v>17944</v>
      </c>
      <c r="AO14" s="7">
        <f t="shared" si="2"/>
        <v>2.9592064199732504</v>
      </c>
      <c r="AP14" s="48">
        <v>1</v>
      </c>
      <c r="AQ14" s="3">
        <f t="shared" si="3"/>
        <v>17945</v>
      </c>
      <c r="AR14" s="8" t="str">
        <f t="shared" si="4"/>
        <v>○</v>
      </c>
    </row>
    <row r="15" spans="1:44" ht="19.5" customHeight="1" x14ac:dyDescent="0.15">
      <c r="A15" s="8">
        <v>210</v>
      </c>
      <c r="B15" s="16"/>
      <c r="C15" s="40" t="s">
        <v>56</v>
      </c>
      <c r="D15" s="41"/>
      <c r="E15" s="4">
        <v>1190</v>
      </c>
      <c r="F15" s="5">
        <v>26818</v>
      </c>
      <c r="G15" s="4">
        <v>0</v>
      </c>
      <c r="H15" s="42">
        <v>984</v>
      </c>
      <c r="I15" s="5">
        <v>27024</v>
      </c>
      <c r="J15" s="67">
        <v>0</v>
      </c>
      <c r="K15" s="4">
        <v>1122</v>
      </c>
      <c r="L15" s="5">
        <v>26886</v>
      </c>
      <c r="M15" s="68">
        <v>0</v>
      </c>
      <c r="N15" s="6">
        <v>1023</v>
      </c>
      <c r="O15" s="5">
        <v>26985</v>
      </c>
      <c r="P15" s="4">
        <v>0</v>
      </c>
      <c r="Q15" s="42">
        <v>1155</v>
      </c>
      <c r="R15" s="5">
        <v>26853</v>
      </c>
      <c r="S15" s="67">
        <v>0</v>
      </c>
      <c r="T15" s="4">
        <v>1104</v>
      </c>
      <c r="U15" s="5">
        <v>26904</v>
      </c>
      <c r="V15" s="68">
        <v>0</v>
      </c>
      <c r="W15" s="6">
        <v>1075</v>
      </c>
      <c r="X15" s="5">
        <v>26933</v>
      </c>
      <c r="Y15" s="68">
        <v>0</v>
      </c>
      <c r="Z15" s="6">
        <v>1063</v>
      </c>
      <c r="AA15" s="5">
        <v>26945</v>
      </c>
      <c r="AB15" s="4">
        <v>0</v>
      </c>
      <c r="AC15" s="42">
        <v>963</v>
      </c>
      <c r="AD15" s="5">
        <v>27045</v>
      </c>
      <c r="AE15" s="67">
        <v>0</v>
      </c>
      <c r="AF15" s="4">
        <v>912</v>
      </c>
      <c r="AG15" s="5">
        <v>27096</v>
      </c>
      <c r="AH15" s="68">
        <v>0</v>
      </c>
      <c r="AI15" s="6">
        <v>1032</v>
      </c>
      <c r="AJ15" s="5">
        <v>26976</v>
      </c>
      <c r="AK15" s="68">
        <v>0</v>
      </c>
      <c r="AL15" s="3">
        <f t="shared" si="0"/>
        <v>28008</v>
      </c>
      <c r="AM15" s="48">
        <v>746</v>
      </c>
      <c r="AN15" s="3">
        <f t="shared" si="1"/>
        <v>28754</v>
      </c>
      <c r="AO15" s="7">
        <f t="shared" si="2"/>
        <v>2.5944216456840787</v>
      </c>
      <c r="AP15" s="48">
        <v>3</v>
      </c>
      <c r="AQ15" s="3">
        <f>+AN15+AP15</f>
        <v>28757</v>
      </c>
      <c r="AR15" s="8" t="str">
        <f t="shared" si="4"/>
        <v>○</v>
      </c>
    </row>
    <row r="16" spans="1:44" ht="19.5" customHeight="1" x14ac:dyDescent="0.15">
      <c r="A16" s="38">
        <v>211</v>
      </c>
      <c r="B16" s="16"/>
      <c r="C16" s="40" t="s">
        <v>93</v>
      </c>
      <c r="D16" s="41"/>
      <c r="E16" s="4">
        <v>771</v>
      </c>
      <c r="F16" s="5">
        <v>18995</v>
      </c>
      <c r="G16" s="4">
        <v>0</v>
      </c>
      <c r="H16" s="42">
        <v>672</v>
      </c>
      <c r="I16" s="5">
        <v>19094</v>
      </c>
      <c r="J16" s="67">
        <v>0</v>
      </c>
      <c r="K16" s="4">
        <v>735</v>
      </c>
      <c r="L16" s="5">
        <v>19031</v>
      </c>
      <c r="M16" s="68">
        <v>0</v>
      </c>
      <c r="N16" s="6">
        <v>685</v>
      </c>
      <c r="O16" s="5">
        <v>19081</v>
      </c>
      <c r="P16" s="4">
        <v>0</v>
      </c>
      <c r="Q16" s="42">
        <v>732</v>
      </c>
      <c r="R16" s="5">
        <v>19034</v>
      </c>
      <c r="S16" s="67">
        <v>0</v>
      </c>
      <c r="T16" s="4">
        <v>699</v>
      </c>
      <c r="U16" s="5">
        <v>19067</v>
      </c>
      <c r="V16" s="68">
        <v>0</v>
      </c>
      <c r="W16" s="6">
        <v>709</v>
      </c>
      <c r="X16" s="5">
        <v>19057</v>
      </c>
      <c r="Y16" s="68">
        <v>0</v>
      </c>
      <c r="Z16" s="6">
        <v>694</v>
      </c>
      <c r="AA16" s="5">
        <v>19072</v>
      </c>
      <c r="AB16" s="4">
        <v>0</v>
      </c>
      <c r="AC16" s="42">
        <v>666</v>
      </c>
      <c r="AD16" s="5">
        <v>19100</v>
      </c>
      <c r="AE16" s="67">
        <v>0</v>
      </c>
      <c r="AF16" s="4">
        <v>614</v>
      </c>
      <c r="AG16" s="5">
        <v>19152</v>
      </c>
      <c r="AH16" s="68">
        <v>0</v>
      </c>
      <c r="AI16" s="6">
        <v>639</v>
      </c>
      <c r="AJ16" s="5">
        <v>19127</v>
      </c>
      <c r="AK16" s="68">
        <v>0</v>
      </c>
      <c r="AL16" s="3">
        <f t="shared" si="0"/>
        <v>19766</v>
      </c>
      <c r="AM16" s="48">
        <v>577</v>
      </c>
      <c r="AN16" s="3">
        <f t="shared" si="1"/>
        <v>20343</v>
      </c>
      <c r="AO16" s="7">
        <f t="shared" si="2"/>
        <v>2.8363564862606303</v>
      </c>
      <c r="AP16" s="48">
        <v>4</v>
      </c>
      <c r="AQ16" s="3">
        <f>+AN16+AP16</f>
        <v>20347</v>
      </c>
      <c r="AR16" s="8" t="str">
        <f t="shared" si="4"/>
        <v>○</v>
      </c>
    </row>
    <row r="17" spans="1:44" ht="19.5" customHeight="1" x14ac:dyDescent="0.15">
      <c r="A17" s="38">
        <v>212</v>
      </c>
      <c r="B17" s="16"/>
      <c r="C17" s="40" t="s">
        <v>94</v>
      </c>
      <c r="D17" s="41"/>
      <c r="E17" s="4">
        <v>1594</v>
      </c>
      <c r="F17" s="5">
        <v>29402</v>
      </c>
      <c r="G17" s="4">
        <v>0</v>
      </c>
      <c r="H17" s="42">
        <v>1352</v>
      </c>
      <c r="I17" s="5">
        <v>29644</v>
      </c>
      <c r="J17" s="67">
        <v>0</v>
      </c>
      <c r="K17" s="4">
        <v>1465</v>
      </c>
      <c r="L17" s="5">
        <v>29531</v>
      </c>
      <c r="M17" s="68">
        <v>0</v>
      </c>
      <c r="N17" s="6">
        <v>1378</v>
      </c>
      <c r="O17" s="5">
        <v>29618</v>
      </c>
      <c r="P17" s="4">
        <v>0</v>
      </c>
      <c r="Q17" s="42">
        <v>1502</v>
      </c>
      <c r="R17" s="5">
        <v>29494</v>
      </c>
      <c r="S17" s="67">
        <v>0</v>
      </c>
      <c r="T17" s="4">
        <v>1453</v>
      </c>
      <c r="U17" s="5">
        <v>29543</v>
      </c>
      <c r="V17" s="68">
        <v>0</v>
      </c>
      <c r="W17" s="6">
        <v>1436</v>
      </c>
      <c r="X17" s="5">
        <v>29560</v>
      </c>
      <c r="Y17" s="68">
        <v>0</v>
      </c>
      <c r="Z17" s="6">
        <v>1396</v>
      </c>
      <c r="AA17" s="5">
        <v>29600</v>
      </c>
      <c r="AB17" s="4">
        <v>0</v>
      </c>
      <c r="AC17" s="42">
        <v>1321</v>
      </c>
      <c r="AD17" s="5">
        <v>29675</v>
      </c>
      <c r="AE17" s="67">
        <v>0</v>
      </c>
      <c r="AF17" s="4">
        <v>1263</v>
      </c>
      <c r="AG17" s="5">
        <v>29733</v>
      </c>
      <c r="AH17" s="68">
        <v>0</v>
      </c>
      <c r="AI17" s="6">
        <v>1402</v>
      </c>
      <c r="AJ17" s="5">
        <v>29594</v>
      </c>
      <c r="AK17" s="68">
        <v>0</v>
      </c>
      <c r="AL17" s="3">
        <f t="shared" si="0"/>
        <v>30996</v>
      </c>
      <c r="AM17" s="48">
        <v>896</v>
      </c>
      <c r="AN17" s="3">
        <f t="shared" si="1"/>
        <v>31892</v>
      </c>
      <c r="AO17" s="7">
        <f t="shared" si="2"/>
        <v>2.8094820017559261</v>
      </c>
      <c r="AP17" s="48">
        <v>0</v>
      </c>
      <c r="AQ17" s="3">
        <f>+AN17+AP17</f>
        <v>31892</v>
      </c>
      <c r="AR17" s="8" t="str">
        <f t="shared" si="4"/>
        <v>○</v>
      </c>
    </row>
    <row r="18" spans="1:44" ht="19.5" customHeight="1" x14ac:dyDescent="0.15">
      <c r="A18" s="38">
        <v>213</v>
      </c>
      <c r="B18" s="16"/>
      <c r="C18" s="40" t="s">
        <v>95</v>
      </c>
      <c r="D18" s="41"/>
      <c r="E18" s="4">
        <v>1698</v>
      </c>
      <c r="F18" s="5">
        <v>28723</v>
      </c>
      <c r="G18" s="4">
        <v>0</v>
      </c>
      <c r="H18" s="42">
        <v>1441</v>
      </c>
      <c r="I18" s="5">
        <v>28980</v>
      </c>
      <c r="J18" s="67">
        <v>0</v>
      </c>
      <c r="K18" s="4">
        <v>1582</v>
      </c>
      <c r="L18" s="5">
        <v>28839</v>
      </c>
      <c r="M18" s="68">
        <v>0</v>
      </c>
      <c r="N18" s="6">
        <v>1478</v>
      </c>
      <c r="O18" s="5">
        <v>28943</v>
      </c>
      <c r="P18" s="4">
        <v>0</v>
      </c>
      <c r="Q18" s="42">
        <v>1561</v>
      </c>
      <c r="R18" s="5">
        <v>28860</v>
      </c>
      <c r="S18" s="67">
        <v>0</v>
      </c>
      <c r="T18" s="4">
        <v>1524</v>
      </c>
      <c r="U18" s="5">
        <v>28897</v>
      </c>
      <c r="V18" s="68">
        <v>0</v>
      </c>
      <c r="W18" s="6">
        <v>1537</v>
      </c>
      <c r="X18" s="5">
        <v>28884</v>
      </c>
      <c r="Y18" s="68">
        <v>0</v>
      </c>
      <c r="Z18" s="6">
        <v>1511</v>
      </c>
      <c r="AA18" s="5">
        <v>28910</v>
      </c>
      <c r="AB18" s="4">
        <v>0</v>
      </c>
      <c r="AC18" s="42">
        <v>1414</v>
      </c>
      <c r="AD18" s="5">
        <v>29007</v>
      </c>
      <c r="AE18" s="67">
        <v>0</v>
      </c>
      <c r="AF18" s="4">
        <v>1319</v>
      </c>
      <c r="AG18" s="5">
        <v>29102</v>
      </c>
      <c r="AH18" s="68">
        <v>0</v>
      </c>
      <c r="AI18" s="6">
        <v>1461</v>
      </c>
      <c r="AJ18" s="5">
        <v>28960</v>
      </c>
      <c r="AK18" s="68">
        <v>0</v>
      </c>
      <c r="AL18" s="3">
        <f t="shared" si="0"/>
        <v>30421</v>
      </c>
      <c r="AM18" s="48">
        <v>1327</v>
      </c>
      <c r="AN18" s="3">
        <f t="shared" si="1"/>
        <v>31748</v>
      </c>
      <c r="AO18" s="7">
        <f>+AM18/AN18*100</f>
        <v>4.1797908529671162</v>
      </c>
      <c r="AP18" s="48">
        <v>14</v>
      </c>
      <c r="AQ18" s="3">
        <f>+AN18+AP18</f>
        <v>31762</v>
      </c>
      <c r="AR18" s="8" t="str">
        <f t="shared" si="4"/>
        <v>○</v>
      </c>
    </row>
    <row r="19" spans="1:44" ht="19.5" customHeight="1" x14ac:dyDescent="0.15">
      <c r="A19" s="8">
        <v>214</v>
      </c>
      <c r="B19" s="16"/>
      <c r="C19" s="40" t="s">
        <v>96</v>
      </c>
      <c r="D19" s="41"/>
      <c r="E19" s="4">
        <v>734</v>
      </c>
      <c r="F19" s="5">
        <v>13615</v>
      </c>
      <c r="G19" s="4">
        <v>0</v>
      </c>
      <c r="H19" s="42">
        <v>596</v>
      </c>
      <c r="I19" s="5">
        <v>13753</v>
      </c>
      <c r="J19" s="67">
        <v>0</v>
      </c>
      <c r="K19" s="4">
        <v>667</v>
      </c>
      <c r="L19" s="5">
        <v>13682</v>
      </c>
      <c r="M19" s="68">
        <v>0</v>
      </c>
      <c r="N19" s="6">
        <v>613</v>
      </c>
      <c r="O19" s="5">
        <v>13736</v>
      </c>
      <c r="P19" s="4">
        <v>0</v>
      </c>
      <c r="Q19" s="42">
        <v>694</v>
      </c>
      <c r="R19" s="5">
        <v>13655</v>
      </c>
      <c r="S19" s="67">
        <v>0</v>
      </c>
      <c r="T19" s="4">
        <v>661</v>
      </c>
      <c r="U19" s="5">
        <v>13688</v>
      </c>
      <c r="V19" s="68">
        <v>0</v>
      </c>
      <c r="W19" s="6">
        <v>631</v>
      </c>
      <c r="X19" s="5">
        <v>13718</v>
      </c>
      <c r="Y19" s="68">
        <v>0</v>
      </c>
      <c r="Z19" s="6">
        <v>615</v>
      </c>
      <c r="AA19" s="5">
        <v>13734</v>
      </c>
      <c r="AB19" s="4">
        <v>0</v>
      </c>
      <c r="AC19" s="42">
        <v>594</v>
      </c>
      <c r="AD19" s="5">
        <v>13755</v>
      </c>
      <c r="AE19" s="67">
        <v>0</v>
      </c>
      <c r="AF19" s="4">
        <v>547</v>
      </c>
      <c r="AG19" s="5">
        <v>13802</v>
      </c>
      <c r="AH19" s="68">
        <v>0</v>
      </c>
      <c r="AI19" s="6">
        <v>626</v>
      </c>
      <c r="AJ19" s="5">
        <v>13723</v>
      </c>
      <c r="AK19" s="68">
        <v>0</v>
      </c>
      <c r="AL19" s="64">
        <f>SUM(E19:AK19)/11</f>
        <v>14349</v>
      </c>
      <c r="AM19" s="48">
        <v>258</v>
      </c>
      <c r="AN19" s="3">
        <f t="shared" si="1"/>
        <v>14607</v>
      </c>
      <c r="AO19" s="65">
        <f t="shared" si="2"/>
        <v>1.7662764428013966</v>
      </c>
      <c r="AP19" s="48">
        <v>0</v>
      </c>
      <c r="AQ19" s="3">
        <f>+AN19+AP19</f>
        <v>14607</v>
      </c>
      <c r="AR19" s="8" t="str">
        <f t="shared" si="4"/>
        <v>○</v>
      </c>
    </row>
    <row r="20" spans="1:44" ht="19.5" customHeight="1" x14ac:dyDescent="0.15">
      <c r="A20" s="8"/>
      <c r="B20" s="105" t="s">
        <v>50</v>
      </c>
      <c r="C20" s="106"/>
      <c r="D20" s="107"/>
      <c r="E20" s="71">
        <f>SUM(E7:E19)</f>
        <v>37742</v>
      </c>
      <c r="F20" s="72">
        <f>SUM(F7:F19)</f>
        <v>640411</v>
      </c>
      <c r="G20" s="71">
        <f t="shared" ref="G20:AM20" si="5">SUM(G7:G19)</f>
        <v>0</v>
      </c>
      <c r="H20" s="73">
        <f t="shared" si="5"/>
        <v>31497</v>
      </c>
      <c r="I20" s="72">
        <f t="shared" si="5"/>
        <v>646656</v>
      </c>
      <c r="J20" s="74">
        <f t="shared" si="5"/>
        <v>0</v>
      </c>
      <c r="K20" s="71">
        <f t="shared" si="5"/>
        <v>34745</v>
      </c>
      <c r="L20" s="72">
        <f t="shared" si="5"/>
        <v>643408</v>
      </c>
      <c r="M20" s="75">
        <f t="shared" si="5"/>
        <v>0</v>
      </c>
      <c r="N20" s="76">
        <f t="shared" ref="N20:Y20" si="6">SUM(N7:N19)</f>
        <v>32093</v>
      </c>
      <c r="O20" s="72">
        <f t="shared" si="6"/>
        <v>646060</v>
      </c>
      <c r="P20" s="71">
        <f t="shared" si="6"/>
        <v>0</v>
      </c>
      <c r="Q20" s="73">
        <f t="shared" si="6"/>
        <v>36503</v>
      </c>
      <c r="R20" s="72">
        <f t="shared" si="6"/>
        <v>641650</v>
      </c>
      <c r="S20" s="74">
        <f t="shared" si="6"/>
        <v>0</v>
      </c>
      <c r="T20" s="71">
        <f>SUM(T7:T19)</f>
        <v>34682</v>
      </c>
      <c r="U20" s="72">
        <f t="shared" si="6"/>
        <v>643471</v>
      </c>
      <c r="V20" s="75">
        <f t="shared" si="6"/>
        <v>0</v>
      </c>
      <c r="W20" s="76">
        <f t="shared" si="6"/>
        <v>33765</v>
      </c>
      <c r="X20" s="72">
        <f t="shared" si="6"/>
        <v>644388</v>
      </c>
      <c r="Y20" s="75">
        <f t="shared" si="6"/>
        <v>0</v>
      </c>
      <c r="Z20" s="76">
        <f t="shared" si="5"/>
        <v>33502</v>
      </c>
      <c r="AA20" s="72">
        <f t="shared" si="5"/>
        <v>644651</v>
      </c>
      <c r="AB20" s="71">
        <f t="shared" si="5"/>
        <v>0</v>
      </c>
      <c r="AC20" s="73">
        <f t="shared" si="5"/>
        <v>30928</v>
      </c>
      <c r="AD20" s="72">
        <f t="shared" si="5"/>
        <v>647225</v>
      </c>
      <c r="AE20" s="74">
        <f t="shared" si="5"/>
        <v>0</v>
      </c>
      <c r="AF20" s="71">
        <f t="shared" si="5"/>
        <v>29783</v>
      </c>
      <c r="AG20" s="72">
        <f t="shared" si="5"/>
        <v>648370</v>
      </c>
      <c r="AH20" s="75">
        <f t="shared" si="5"/>
        <v>0</v>
      </c>
      <c r="AI20" s="76">
        <f t="shared" si="5"/>
        <v>33774</v>
      </c>
      <c r="AJ20" s="72">
        <f t="shared" si="5"/>
        <v>644379</v>
      </c>
      <c r="AK20" s="75">
        <f t="shared" si="5"/>
        <v>0</v>
      </c>
      <c r="AL20" s="77">
        <f>SUM(AL7:AL19)</f>
        <v>678153</v>
      </c>
      <c r="AM20" s="77">
        <f t="shared" si="5"/>
        <v>26995</v>
      </c>
      <c r="AN20" s="77">
        <f>+AL20+AM20</f>
        <v>705148</v>
      </c>
      <c r="AO20" s="78">
        <f t="shared" si="2"/>
        <v>3.8282743480801193</v>
      </c>
      <c r="AP20" s="77">
        <f>SUM(AP7:AP19)</f>
        <v>134</v>
      </c>
      <c r="AQ20" s="77">
        <f>SUM(AQ7:AQ19)</f>
        <v>705282</v>
      </c>
      <c r="AR20" s="8" t="str">
        <f t="shared" si="4"/>
        <v>○</v>
      </c>
    </row>
    <row r="21" spans="1:44" ht="19.5" customHeight="1" x14ac:dyDescent="0.15">
      <c r="A21" s="8">
        <v>301</v>
      </c>
      <c r="B21" s="16"/>
      <c r="C21" s="40" t="s">
        <v>62</v>
      </c>
      <c r="D21" s="41"/>
      <c r="E21" s="4">
        <v>280</v>
      </c>
      <c r="F21" s="5">
        <v>6049</v>
      </c>
      <c r="G21" s="4">
        <v>0</v>
      </c>
      <c r="H21" s="42">
        <v>246</v>
      </c>
      <c r="I21" s="5">
        <v>6083</v>
      </c>
      <c r="J21" s="67">
        <v>0</v>
      </c>
      <c r="K21" s="4">
        <v>289</v>
      </c>
      <c r="L21" s="5">
        <v>6040</v>
      </c>
      <c r="M21" s="68">
        <v>0</v>
      </c>
      <c r="N21" s="6">
        <v>251</v>
      </c>
      <c r="O21" s="5">
        <v>6078</v>
      </c>
      <c r="P21" s="4">
        <v>0</v>
      </c>
      <c r="Q21" s="42">
        <v>283</v>
      </c>
      <c r="R21" s="5">
        <v>6046</v>
      </c>
      <c r="S21" s="67">
        <v>0</v>
      </c>
      <c r="T21" s="4">
        <v>254</v>
      </c>
      <c r="U21" s="5">
        <v>6075</v>
      </c>
      <c r="V21" s="68">
        <v>0</v>
      </c>
      <c r="W21" s="6">
        <v>266</v>
      </c>
      <c r="X21" s="5">
        <v>6063</v>
      </c>
      <c r="Y21" s="68">
        <v>0</v>
      </c>
      <c r="Z21" s="6">
        <v>265</v>
      </c>
      <c r="AA21" s="5">
        <v>6064</v>
      </c>
      <c r="AB21" s="4">
        <v>0</v>
      </c>
      <c r="AC21" s="42">
        <v>233</v>
      </c>
      <c r="AD21" s="5">
        <v>6096</v>
      </c>
      <c r="AE21" s="67">
        <v>0</v>
      </c>
      <c r="AF21" s="4">
        <v>226</v>
      </c>
      <c r="AG21" s="5">
        <v>6103</v>
      </c>
      <c r="AH21" s="68">
        <v>0</v>
      </c>
      <c r="AI21" s="6">
        <v>249</v>
      </c>
      <c r="AJ21" s="5">
        <v>6080</v>
      </c>
      <c r="AK21" s="68">
        <v>0</v>
      </c>
      <c r="AL21" s="45">
        <f>SUM(E21:AK21)/11</f>
        <v>6329</v>
      </c>
      <c r="AM21" s="48">
        <v>188</v>
      </c>
      <c r="AN21" s="3">
        <f>AL21+AM21</f>
        <v>6517</v>
      </c>
      <c r="AO21" s="7">
        <f t="shared" si="2"/>
        <v>2.8847629277274822</v>
      </c>
      <c r="AP21" s="48">
        <v>0</v>
      </c>
      <c r="AQ21" s="3">
        <f>+AN21+AP21</f>
        <v>6517</v>
      </c>
      <c r="AR21" s="8" t="str">
        <f t="shared" si="4"/>
        <v>○</v>
      </c>
    </row>
    <row r="22" spans="1:44" ht="19.5" customHeight="1" x14ac:dyDescent="0.15">
      <c r="A22" s="8">
        <v>303</v>
      </c>
      <c r="B22" s="16"/>
      <c r="C22" s="40" t="s">
        <v>63</v>
      </c>
      <c r="D22" s="41"/>
      <c r="E22" s="4">
        <v>319</v>
      </c>
      <c r="F22" s="5">
        <v>4672</v>
      </c>
      <c r="G22" s="4">
        <v>0</v>
      </c>
      <c r="H22" s="42">
        <v>231</v>
      </c>
      <c r="I22" s="5">
        <v>4760</v>
      </c>
      <c r="J22" s="67">
        <v>0</v>
      </c>
      <c r="K22" s="4">
        <v>263</v>
      </c>
      <c r="L22" s="5">
        <v>4728</v>
      </c>
      <c r="M22" s="68">
        <v>0</v>
      </c>
      <c r="N22" s="6">
        <v>240</v>
      </c>
      <c r="O22" s="5">
        <v>4751</v>
      </c>
      <c r="P22" s="4">
        <v>0</v>
      </c>
      <c r="Q22" s="42">
        <v>264</v>
      </c>
      <c r="R22" s="5">
        <v>4727</v>
      </c>
      <c r="S22" s="67">
        <v>0</v>
      </c>
      <c r="T22" s="4">
        <v>258</v>
      </c>
      <c r="U22" s="5">
        <v>4733</v>
      </c>
      <c r="V22" s="68">
        <v>0</v>
      </c>
      <c r="W22" s="6">
        <v>265</v>
      </c>
      <c r="X22" s="5">
        <v>4726</v>
      </c>
      <c r="Y22" s="68">
        <v>0</v>
      </c>
      <c r="Z22" s="6">
        <v>261</v>
      </c>
      <c r="AA22" s="5">
        <v>4730</v>
      </c>
      <c r="AB22" s="4">
        <v>0</v>
      </c>
      <c r="AC22" s="42">
        <v>223</v>
      </c>
      <c r="AD22" s="5">
        <v>4768</v>
      </c>
      <c r="AE22" s="67">
        <v>0</v>
      </c>
      <c r="AF22" s="4">
        <v>208</v>
      </c>
      <c r="AG22" s="5">
        <v>4783</v>
      </c>
      <c r="AH22" s="68">
        <v>0</v>
      </c>
      <c r="AI22" s="6">
        <v>237</v>
      </c>
      <c r="AJ22" s="5">
        <v>4754</v>
      </c>
      <c r="AK22" s="68">
        <v>0</v>
      </c>
      <c r="AL22" s="3">
        <f>SUM(E22:AK22)/11</f>
        <v>4991</v>
      </c>
      <c r="AM22" s="48">
        <v>350</v>
      </c>
      <c r="AN22" s="3">
        <f>AL22+AM22</f>
        <v>5341</v>
      </c>
      <c r="AO22" s="7">
        <f t="shared" si="2"/>
        <v>6.5530799475753607</v>
      </c>
      <c r="AP22" s="48">
        <v>1</v>
      </c>
      <c r="AQ22" s="3">
        <f>+AN22+AP22</f>
        <v>5342</v>
      </c>
      <c r="AR22" s="8" t="str">
        <f t="shared" si="4"/>
        <v>○</v>
      </c>
    </row>
    <row r="23" spans="1:44" ht="19.5" customHeight="1" x14ac:dyDescent="0.15">
      <c r="A23" s="8">
        <v>308</v>
      </c>
      <c r="B23" s="16"/>
      <c r="C23" s="40" t="s">
        <v>64</v>
      </c>
      <c r="D23" s="41"/>
      <c r="E23" s="4">
        <v>343</v>
      </c>
      <c r="F23" s="5">
        <v>6491</v>
      </c>
      <c r="G23" s="4">
        <v>0</v>
      </c>
      <c r="H23" s="42">
        <v>283</v>
      </c>
      <c r="I23" s="5">
        <v>6551</v>
      </c>
      <c r="J23" s="67">
        <v>0</v>
      </c>
      <c r="K23" s="4">
        <v>307</v>
      </c>
      <c r="L23" s="5">
        <v>6527</v>
      </c>
      <c r="M23" s="68">
        <v>0</v>
      </c>
      <c r="N23" s="6">
        <v>294</v>
      </c>
      <c r="O23" s="5">
        <v>6540</v>
      </c>
      <c r="P23" s="4">
        <v>0</v>
      </c>
      <c r="Q23" s="42">
        <v>308</v>
      </c>
      <c r="R23" s="5">
        <v>6526</v>
      </c>
      <c r="S23" s="67">
        <v>0</v>
      </c>
      <c r="T23" s="4">
        <v>295</v>
      </c>
      <c r="U23" s="5">
        <v>6539</v>
      </c>
      <c r="V23" s="68">
        <v>0</v>
      </c>
      <c r="W23" s="6">
        <v>294</v>
      </c>
      <c r="X23" s="5">
        <v>6540</v>
      </c>
      <c r="Y23" s="68">
        <v>0</v>
      </c>
      <c r="Z23" s="6">
        <v>290</v>
      </c>
      <c r="AA23" s="5">
        <v>6544</v>
      </c>
      <c r="AB23" s="4">
        <v>0</v>
      </c>
      <c r="AC23" s="42">
        <v>265</v>
      </c>
      <c r="AD23" s="5">
        <v>6569</v>
      </c>
      <c r="AE23" s="67">
        <v>0</v>
      </c>
      <c r="AF23" s="4">
        <v>263</v>
      </c>
      <c r="AG23" s="5">
        <v>6571</v>
      </c>
      <c r="AH23" s="68">
        <v>0</v>
      </c>
      <c r="AI23" s="6">
        <v>296</v>
      </c>
      <c r="AJ23" s="5">
        <v>6538</v>
      </c>
      <c r="AK23" s="68">
        <v>0</v>
      </c>
      <c r="AL23" s="64">
        <f>SUM(E23:AK23)/11</f>
        <v>6834</v>
      </c>
      <c r="AM23" s="48">
        <v>234</v>
      </c>
      <c r="AN23" s="3">
        <f>AL23+AM23</f>
        <v>7068</v>
      </c>
      <c r="AO23" s="7">
        <f t="shared" si="2"/>
        <v>3.3106960950764006</v>
      </c>
      <c r="AP23" s="48">
        <v>0</v>
      </c>
      <c r="AQ23" s="3">
        <f>+AN23+AP23</f>
        <v>7068</v>
      </c>
      <c r="AR23" s="8" t="str">
        <f t="shared" si="4"/>
        <v>○</v>
      </c>
    </row>
    <row r="24" spans="1:44" ht="19.5" customHeight="1" x14ac:dyDescent="0.15">
      <c r="A24" s="8"/>
      <c r="B24" s="99" t="s">
        <v>37</v>
      </c>
      <c r="C24" s="100"/>
      <c r="D24" s="101"/>
      <c r="E24" s="79">
        <f>SUM(E21:E23)</f>
        <v>942</v>
      </c>
      <c r="F24" s="80">
        <f>SUM(F21:F23)</f>
        <v>17212</v>
      </c>
      <c r="G24" s="79">
        <f t="shared" ref="G24:AM24" si="7">SUM(G21:G23)</f>
        <v>0</v>
      </c>
      <c r="H24" s="81">
        <f t="shared" si="7"/>
        <v>760</v>
      </c>
      <c r="I24" s="80">
        <f t="shared" si="7"/>
        <v>17394</v>
      </c>
      <c r="J24" s="82">
        <f t="shared" si="7"/>
        <v>0</v>
      </c>
      <c r="K24" s="79">
        <f t="shared" si="7"/>
        <v>859</v>
      </c>
      <c r="L24" s="80">
        <f t="shared" si="7"/>
        <v>17295</v>
      </c>
      <c r="M24" s="83">
        <f t="shared" si="7"/>
        <v>0</v>
      </c>
      <c r="N24" s="84">
        <f t="shared" ref="N24:Y24" si="8">SUM(N21:N23)</f>
        <v>785</v>
      </c>
      <c r="O24" s="80">
        <f t="shared" si="8"/>
        <v>17369</v>
      </c>
      <c r="P24" s="79">
        <f t="shared" si="8"/>
        <v>0</v>
      </c>
      <c r="Q24" s="81">
        <f t="shared" si="8"/>
        <v>855</v>
      </c>
      <c r="R24" s="80">
        <f t="shared" si="8"/>
        <v>17299</v>
      </c>
      <c r="S24" s="82">
        <f t="shared" si="8"/>
        <v>0</v>
      </c>
      <c r="T24" s="79">
        <f t="shared" si="8"/>
        <v>807</v>
      </c>
      <c r="U24" s="80">
        <f t="shared" si="8"/>
        <v>17347</v>
      </c>
      <c r="V24" s="83">
        <f t="shared" si="8"/>
        <v>0</v>
      </c>
      <c r="W24" s="84">
        <f t="shared" si="8"/>
        <v>825</v>
      </c>
      <c r="X24" s="80">
        <f t="shared" si="8"/>
        <v>17329</v>
      </c>
      <c r="Y24" s="83">
        <f t="shared" si="8"/>
        <v>0</v>
      </c>
      <c r="Z24" s="84">
        <f t="shared" si="7"/>
        <v>816</v>
      </c>
      <c r="AA24" s="80">
        <f t="shared" si="7"/>
        <v>17338</v>
      </c>
      <c r="AB24" s="79">
        <f t="shared" si="7"/>
        <v>0</v>
      </c>
      <c r="AC24" s="81">
        <f t="shared" si="7"/>
        <v>721</v>
      </c>
      <c r="AD24" s="80">
        <f t="shared" si="7"/>
        <v>17433</v>
      </c>
      <c r="AE24" s="82">
        <f t="shared" si="7"/>
        <v>0</v>
      </c>
      <c r="AF24" s="79">
        <f t="shared" si="7"/>
        <v>697</v>
      </c>
      <c r="AG24" s="80">
        <f t="shared" si="7"/>
        <v>17457</v>
      </c>
      <c r="AH24" s="83">
        <f t="shared" si="7"/>
        <v>0</v>
      </c>
      <c r="AI24" s="84">
        <f t="shared" si="7"/>
        <v>782</v>
      </c>
      <c r="AJ24" s="80">
        <f t="shared" si="7"/>
        <v>17372</v>
      </c>
      <c r="AK24" s="83">
        <f t="shared" si="7"/>
        <v>0</v>
      </c>
      <c r="AL24" s="85">
        <f>SUM(AL21:AL23)</f>
        <v>18154</v>
      </c>
      <c r="AM24" s="85">
        <f t="shared" si="7"/>
        <v>772</v>
      </c>
      <c r="AN24" s="85">
        <f>+AL24+AM24</f>
        <v>18926</v>
      </c>
      <c r="AO24" s="86">
        <f t="shared" si="2"/>
        <v>4.0790447004121315</v>
      </c>
      <c r="AP24" s="85">
        <f>SUM(AP21:AP23)</f>
        <v>1</v>
      </c>
      <c r="AQ24" s="85">
        <f>SUM(AQ21:AQ23)</f>
        <v>18927</v>
      </c>
      <c r="AR24" s="8" t="str">
        <f t="shared" si="4"/>
        <v>○</v>
      </c>
    </row>
    <row r="25" spans="1:44" ht="19.5" customHeight="1" x14ac:dyDescent="0.15">
      <c r="A25" s="8">
        <v>322</v>
      </c>
      <c r="B25" s="16"/>
      <c r="C25" s="40" t="s">
        <v>65</v>
      </c>
      <c r="D25" s="41"/>
      <c r="E25" s="4">
        <v>207</v>
      </c>
      <c r="F25" s="5">
        <v>4180</v>
      </c>
      <c r="G25" s="68">
        <v>0</v>
      </c>
      <c r="H25" s="6">
        <v>174</v>
      </c>
      <c r="I25" s="5">
        <v>4213</v>
      </c>
      <c r="J25" s="67">
        <v>0</v>
      </c>
      <c r="K25" s="4">
        <v>189</v>
      </c>
      <c r="L25" s="5">
        <v>4198</v>
      </c>
      <c r="M25" s="68">
        <v>0</v>
      </c>
      <c r="N25" s="6">
        <v>190</v>
      </c>
      <c r="O25" s="5">
        <v>4197</v>
      </c>
      <c r="P25" s="4">
        <v>0</v>
      </c>
      <c r="Q25" s="42">
        <v>209</v>
      </c>
      <c r="R25" s="5">
        <v>4178</v>
      </c>
      <c r="S25" s="67">
        <v>0</v>
      </c>
      <c r="T25" s="49">
        <v>185</v>
      </c>
      <c r="U25" s="5">
        <v>4202</v>
      </c>
      <c r="V25" s="68">
        <v>0</v>
      </c>
      <c r="W25" s="6">
        <v>182</v>
      </c>
      <c r="X25" s="5">
        <v>4205</v>
      </c>
      <c r="Y25" s="68">
        <v>0</v>
      </c>
      <c r="Z25" s="6">
        <v>171</v>
      </c>
      <c r="AA25" s="5">
        <v>4216</v>
      </c>
      <c r="AB25" s="4">
        <v>0</v>
      </c>
      <c r="AC25" s="42">
        <v>175</v>
      </c>
      <c r="AD25" s="5">
        <v>4212</v>
      </c>
      <c r="AE25" s="67">
        <v>0</v>
      </c>
      <c r="AF25" s="49">
        <v>161</v>
      </c>
      <c r="AG25" s="5">
        <v>4226</v>
      </c>
      <c r="AH25" s="68">
        <v>0</v>
      </c>
      <c r="AI25" s="6">
        <v>183</v>
      </c>
      <c r="AJ25" s="5">
        <v>4204</v>
      </c>
      <c r="AK25" s="68">
        <v>0</v>
      </c>
      <c r="AL25" s="45">
        <f>SUM(E25:AK25)/11</f>
        <v>4387</v>
      </c>
      <c r="AM25" s="48">
        <v>106</v>
      </c>
      <c r="AN25" s="3">
        <f>AL25+AM25</f>
        <v>4493</v>
      </c>
      <c r="AO25" s="7">
        <f t="shared" si="2"/>
        <v>2.3592254618295128</v>
      </c>
      <c r="AP25" s="48">
        <v>0</v>
      </c>
      <c r="AQ25" s="3">
        <f>+AN25+AP25</f>
        <v>4493</v>
      </c>
      <c r="AR25" s="8" t="str">
        <f t="shared" si="4"/>
        <v>○</v>
      </c>
    </row>
    <row r="26" spans="1:44" ht="19.5" customHeight="1" x14ac:dyDescent="0.15">
      <c r="A26" s="8"/>
      <c r="B26" s="99" t="s">
        <v>38</v>
      </c>
      <c r="C26" s="100"/>
      <c r="D26" s="101"/>
      <c r="E26" s="79">
        <f>SUM(E25:E25)</f>
        <v>207</v>
      </c>
      <c r="F26" s="80">
        <f t="shared" ref="F26:AM26" si="9">SUM(F25:F25)</f>
        <v>4180</v>
      </c>
      <c r="G26" s="79">
        <f t="shared" si="9"/>
        <v>0</v>
      </c>
      <c r="H26" s="81">
        <f t="shared" si="9"/>
        <v>174</v>
      </c>
      <c r="I26" s="80">
        <f t="shared" si="9"/>
        <v>4213</v>
      </c>
      <c r="J26" s="82">
        <f t="shared" si="9"/>
        <v>0</v>
      </c>
      <c r="K26" s="79">
        <f t="shared" si="9"/>
        <v>189</v>
      </c>
      <c r="L26" s="80">
        <f t="shared" si="9"/>
        <v>4198</v>
      </c>
      <c r="M26" s="83">
        <f t="shared" si="9"/>
        <v>0</v>
      </c>
      <c r="N26" s="84">
        <f t="shared" ref="N26:Y26" si="10">SUM(N25:N25)</f>
        <v>190</v>
      </c>
      <c r="O26" s="80">
        <f t="shared" si="10"/>
        <v>4197</v>
      </c>
      <c r="P26" s="79">
        <f t="shared" si="10"/>
        <v>0</v>
      </c>
      <c r="Q26" s="81">
        <f t="shared" si="10"/>
        <v>209</v>
      </c>
      <c r="R26" s="80">
        <f t="shared" si="10"/>
        <v>4178</v>
      </c>
      <c r="S26" s="82">
        <f t="shared" si="10"/>
        <v>0</v>
      </c>
      <c r="T26" s="79">
        <f t="shared" si="10"/>
        <v>185</v>
      </c>
      <c r="U26" s="80">
        <f t="shared" si="10"/>
        <v>4202</v>
      </c>
      <c r="V26" s="83">
        <f t="shared" si="10"/>
        <v>0</v>
      </c>
      <c r="W26" s="84">
        <f t="shared" si="10"/>
        <v>182</v>
      </c>
      <c r="X26" s="80">
        <f t="shared" si="10"/>
        <v>4205</v>
      </c>
      <c r="Y26" s="83">
        <f t="shared" si="10"/>
        <v>0</v>
      </c>
      <c r="Z26" s="84">
        <f t="shared" si="9"/>
        <v>171</v>
      </c>
      <c r="AA26" s="80">
        <f t="shared" si="9"/>
        <v>4216</v>
      </c>
      <c r="AB26" s="79">
        <f t="shared" si="9"/>
        <v>0</v>
      </c>
      <c r="AC26" s="81">
        <f t="shared" si="9"/>
        <v>175</v>
      </c>
      <c r="AD26" s="80">
        <f t="shared" si="9"/>
        <v>4212</v>
      </c>
      <c r="AE26" s="82">
        <f t="shared" si="9"/>
        <v>0</v>
      </c>
      <c r="AF26" s="79">
        <f t="shared" si="9"/>
        <v>161</v>
      </c>
      <c r="AG26" s="80">
        <f t="shared" si="9"/>
        <v>4226</v>
      </c>
      <c r="AH26" s="83">
        <f t="shared" si="9"/>
        <v>0</v>
      </c>
      <c r="AI26" s="84">
        <f t="shared" si="9"/>
        <v>183</v>
      </c>
      <c r="AJ26" s="80">
        <f t="shared" si="9"/>
        <v>4204</v>
      </c>
      <c r="AK26" s="83">
        <f t="shared" si="9"/>
        <v>0</v>
      </c>
      <c r="AL26" s="85">
        <f>SUM(AL25:AL25)</f>
        <v>4387</v>
      </c>
      <c r="AM26" s="85">
        <f t="shared" si="9"/>
        <v>106</v>
      </c>
      <c r="AN26" s="85">
        <f>+AL26+AM26</f>
        <v>4493</v>
      </c>
      <c r="AO26" s="86">
        <f t="shared" si="2"/>
        <v>2.3592254618295128</v>
      </c>
      <c r="AP26" s="85">
        <f>SUM(AP25:AP25)</f>
        <v>0</v>
      </c>
      <c r="AQ26" s="85">
        <f>SUM(AQ25:AQ25)</f>
        <v>4493</v>
      </c>
      <c r="AR26" s="8" t="str">
        <f t="shared" si="4"/>
        <v>○</v>
      </c>
    </row>
    <row r="27" spans="1:44" ht="19.5" customHeight="1" x14ac:dyDescent="0.15">
      <c r="A27" s="8">
        <v>342</v>
      </c>
      <c r="B27" s="16"/>
      <c r="C27" s="40" t="s">
        <v>1</v>
      </c>
      <c r="D27" s="41"/>
      <c r="E27" s="4">
        <v>286</v>
      </c>
      <c r="F27" s="5">
        <v>6004</v>
      </c>
      <c r="G27" s="4">
        <v>0</v>
      </c>
      <c r="H27" s="42">
        <v>231</v>
      </c>
      <c r="I27" s="5">
        <v>6059</v>
      </c>
      <c r="J27" s="67">
        <v>0</v>
      </c>
      <c r="K27" s="4">
        <v>249</v>
      </c>
      <c r="L27" s="5">
        <v>6041</v>
      </c>
      <c r="M27" s="68">
        <v>0</v>
      </c>
      <c r="N27" s="4">
        <v>237</v>
      </c>
      <c r="O27" s="5">
        <v>6053</v>
      </c>
      <c r="P27" s="68">
        <v>0</v>
      </c>
      <c r="Q27" s="6">
        <v>275</v>
      </c>
      <c r="R27" s="5">
        <v>6015</v>
      </c>
      <c r="S27" s="67">
        <v>0</v>
      </c>
      <c r="T27" s="4">
        <v>240</v>
      </c>
      <c r="U27" s="5">
        <v>6050</v>
      </c>
      <c r="V27" s="68">
        <v>0</v>
      </c>
      <c r="W27" s="4">
        <v>250</v>
      </c>
      <c r="X27" s="5">
        <v>6040</v>
      </c>
      <c r="Y27" s="68">
        <v>0</v>
      </c>
      <c r="Z27" s="4">
        <v>247</v>
      </c>
      <c r="AA27" s="5">
        <v>6043</v>
      </c>
      <c r="AB27" s="68">
        <v>0</v>
      </c>
      <c r="AC27" s="6">
        <v>212</v>
      </c>
      <c r="AD27" s="5">
        <v>6078</v>
      </c>
      <c r="AE27" s="67">
        <v>0</v>
      </c>
      <c r="AF27" s="4">
        <v>212</v>
      </c>
      <c r="AG27" s="5">
        <v>6078</v>
      </c>
      <c r="AH27" s="68">
        <v>0</v>
      </c>
      <c r="AI27" s="4">
        <v>233</v>
      </c>
      <c r="AJ27" s="5">
        <v>6057</v>
      </c>
      <c r="AK27" s="68">
        <v>0</v>
      </c>
      <c r="AL27" s="45">
        <f>SUM(E27:AK27)/11</f>
        <v>6290</v>
      </c>
      <c r="AM27" s="48">
        <v>298</v>
      </c>
      <c r="AN27" s="3">
        <f>AL27+AM27</f>
        <v>6588</v>
      </c>
      <c r="AO27" s="7">
        <f t="shared" si="2"/>
        <v>4.5233758348512447</v>
      </c>
      <c r="AP27" s="48">
        <v>0</v>
      </c>
      <c r="AQ27" s="3">
        <f>+AN27+AP27</f>
        <v>6588</v>
      </c>
      <c r="AR27" s="8" t="str">
        <f t="shared" si="4"/>
        <v>○</v>
      </c>
    </row>
    <row r="28" spans="1:44" ht="19.5" customHeight="1" x14ac:dyDescent="0.15">
      <c r="A28" s="8">
        <v>344</v>
      </c>
      <c r="B28" s="16"/>
      <c r="C28" s="40" t="s">
        <v>2</v>
      </c>
      <c r="D28" s="41"/>
      <c r="E28" s="4">
        <v>66</v>
      </c>
      <c r="F28" s="5">
        <v>3316</v>
      </c>
      <c r="G28" s="4">
        <v>0</v>
      </c>
      <c r="H28" s="42">
        <v>54</v>
      </c>
      <c r="I28" s="5">
        <v>3328</v>
      </c>
      <c r="J28" s="67">
        <v>0</v>
      </c>
      <c r="K28" s="4">
        <v>61</v>
      </c>
      <c r="L28" s="5">
        <v>3321</v>
      </c>
      <c r="M28" s="68">
        <v>0</v>
      </c>
      <c r="N28" s="4">
        <v>51</v>
      </c>
      <c r="O28" s="5">
        <v>3331</v>
      </c>
      <c r="P28" s="70">
        <v>0</v>
      </c>
      <c r="Q28" s="66">
        <v>60</v>
      </c>
      <c r="R28" s="5">
        <v>3322</v>
      </c>
      <c r="S28" s="67">
        <v>0</v>
      </c>
      <c r="T28" s="4">
        <v>49</v>
      </c>
      <c r="U28" s="5">
        <v>3333</v>
      </c>
      <c r="V28" s="68">
        <v>0</v>
      </c>
      <c r="W28" s="4">
        <v>57</v>
      </c>
      <c r="X28" s="5">
        <v>3325</v>
      </c>
      <c r="Y28" s="68">
        <v>0</v>
      </c>
      <c r="Z28" s="4">
        <v>52</v>
      </c>
      <c r="AA28" s="5">
        <v>3330</v>
      </c>
      <c r="AB28" s="70">
        <v>0</v>
      </c>
      <c r="AC28" s="66">
        <v>45</v>
      </c>
      <c r="AD28" s="5">
        <v>3337</v>
      </c>
      <c r="AE28" s="67">
        <v>0</v>
      </c>
      <c r="AF28" s="4">
        <v>47</v>
      </c>
      <c r="AG28" s="5">
        <v>3335</v>
      </c>
      <c r="AH28" s="68">
        <v>0</v>
      </c>
      <c r="AI28" s="4">
        <v>52</v>
      </c>
      <c r="AJ28" s="5">
        <v>3330</v>
      </c>
      <c r="AK28" s="68">
        <v>0</v>
      </c>
      <c r="AL28" s="64">
        <f>SUM(E28:AK28)/11</f>
        <v>3382</v>
      </c>
      <c r="AM28" s="48">
        <v>92</v>
      </c>
      <c r="AN28" s="3">
        <f>AL28+AM28</f>
        <v>3474</v>
      </c>
      <c r="AO28" s="7">
        <f t="shared" si="2"/>
        <v>2.648244099021301</v>
      </c>
      <c r="AP28" s="48">
        <v>0</v>
      </c>
      <c r="AQ28" s="3">
        <f>+AN28+AP28</f>
        <v>3474</v>
      </c>
      <c r="AR28" s="8" t="str">
        <f t="shared" si="4"/>
        <v>○</v>
      </c>
    </row>
    <row r="29" spans="1:44" ht="19.5" customHeight="1" x14ac:dyDescent="0.15">
      <c r="A29" s="8"/>
      <c r="B29" s="99" t="s">
        <v>39</v>
      </c>
      <c r="C29" s="100"/>
      <c r="D29" s="101"/>
      <c r="E29" s="79">
        <f>SUM(E27:E28)</f>
        <v>352</v>
      </c>
      <c r="F29" s="80">
        <f t="shared" ref="F29:AM29" si="11">SUM(F27:F28)</f>
        <v>9320</v>
      </c>
      <c r="G29" s="79">
        <f t="shared" si="11"/>
        <v>0</v>
      </c>
      <c r="H29" s="81">
        <f t="shared" si="11"/>
        <v>285</v>
      </c>
      <c r="I29" s="80">
        <f t="shared" si="11"/>
        <v>9387</v>
      </c>
      <c r="J29" s="82">
        <f t="shared" si="11"/>
        <v>0</v>
      </c>
      <c r="K29" s="79">
        <f t="shared" si="11"/>
        <v>310</v>
      </c>
      <c r="L29" s="80">
        <f t="shared" si="11"/>
        <v>9362</v>
      </c>
      <c r="M29" s="83">
        <f t="shared" si="11"/>
        <v>0</v>
      </c>
      <c r="N29" s="84">
        <f t="shared" ref="N29:Y29" si="12">SUM(N27:N28)</f>
        <v>288</v>
      </c>
      <c r="O29" s="80">
        <f t="shared" si="12"/>
        <v>9384</v>
      </c>
      <c r="P29" s="79">
        <f t="shared" si="12"/>
        <v>0</v>
      </c>
      <c r="Q29" s="81">
        <f t="shared" si="12"/>
        <v>335</v>
      </c>
      <c r="R29" s="80">
        <f t="shared" si="12"/>
        <v>9337</v>
      </c>
      <c r="S29" s="82">
        <f t="shared" si="12"/>
        <v>0</v>
      </c>
      <c r="T29" s="79">
        <f t="shared" si="12"/>
        <v>289</v>
      </c>
      <c r="U29" s="80">
        <f t="shared" si="12"/>
        <v>9383</v>
      </c>
      <c r="V29" s="83">
        <f t="shared" si="12"/>
        <v>0</v>
      </c>
      <c r="W29" s="84">
        <f t="shared" si="12"/>
        <v>307</v>
      </c>
      <c r="X29" s="80">
        <f t="shared" si="12"/>
        <v>9365</v>
      </c>
      <c r="Y29" s="83">
        <f t="shared" si="12"/>
        <v>0</v>
      </c>
      <c r="Z29" s="84">
        <f t="shared" si="11"/>
        <v>299</v>
      </c>
      <c r="AA29" s="80">
        <f t="shared" si="11"/>
        <v>9373</v>
      </c>
      <c r="AB29" s="79">
        <f t="shared" si="11"/>
        <v>0</v>
      </c>
      <c r="AC29" s="81">
        <f t="shared" si="11"/>
        <v>257</v>
      </c>
      <c r="AD29" s="80">
        <f t="shared" si="11"/>
        <v>9415</v>
      </c>
      <c r="AE29" s="82">
        <f t="shared" si="11"/>
        <v>0</v>
      </c>
      <c r="AF29" s="79">
        <f t="shared" si="11"/>
        <v>259</v>
      </c>
      <c r="AG29" s="80">
        <f t="shared" si="11"/>
        <v>9413</v>
      </c>
      <c r="AH29" s="83">
        <f t="shared" si="11"/>
        <v>0</v>
      </c>
      <c r="AI29" s="84">
        <f t="shared" si="11"/>
        <v>285</v>
      </c>
      <c r="AJ29" s="80">
        <f t="shared" si="11"/>
        <v>9387</v>
      </c>
      <c r="AK29" s="83">
        <f t="shared" si="11"/>
        <v>0</v>
      </c>
      <c r="AL29" s="85">
        <f>SUM(AL27:AL28)</f>
        <v>9672</v>
      </c>
      <c r="AM29" s="85">
        <f t="shared" si="11"/>
        <v>390</v>
      </c>
      <c r="AN29" s="85">
        <f>+AL29+AM29</f>
        <v>10062</v>
      </c>
      <c r="AO29" s="86">
        <f t="shared" si="2"/>
        <v>3.8759689922480618</v>
      </c>
      <c r="AP29" s="85">
        <f>SUM(AP27:AP28)</f>
        <v>0</v>
      </c>
      <c r="AQ29" s="85">
        <f>SUM(AQ27:AQ28)</f>
        <v>10062</v>
      </c>
      <c r="AR29" s="8" t="str">
        <f t="shared" si="4"/>
        <v>○</v>
      </c>
    </row>
    <row r="30" spans="1:44" ht="19.5" customHeight="1" x14ac:dyDescent="0.15">
      <c r="A30" s="8">
        <v>362</v>
      </c>
      <c r="B30" s="16"/>
      <c r="C30" s="40" t="s">
        <v>3</v>
      </c>
      <c r="D30" s="41"/>
      <c r="E30" s="4">
        <v>119</v>
      </c>
      <c r="F30" s="5">
        <v>3438</v>
      </c>
      <c r="G30" s="4">
        <v>0</v>
      </c>
      <c r="H30" s="42">
        <v>97</v>
      </c>
      <c r="I30" s="5">
        <v>3460</v>
      </c>
      <c r="J30" s="67">
        <v>0</v>
      </c>
      <c r="K30" s="4">
        <v>110</v>
      </c>
      <c r="L30" s="5">
        <v>3447</v>
      </c>
      <c r="M30" s="68">
        <v>0</v>
      </c>
      <c r="N30" s="6">
        <v>103</v>
      </c>
      <c r="O30" s="5">
        <v>3454</v>
      </c>
      <c r="P30" s="4">
        <v>0</v>
      </c>
      <c r="Q30" s="42">
        <v>109</v>
      </c>
      <c r="R30" s="5">
        <v>3448</v>
      </c>
      <c r="S30" s="67">
        <v>0</v>
      </c>
      <c r="T30" s="4">
        <v>98</v>
      </c>
      <c r="U30" s="5">
        <v>3459</v>
      </c>
      <c r="V30" s="68">
        <v>0</v>
      </c>
      <c r="W30" s="6">
        <v>95</v>
      </c>
      <c r="X30" s="5">
        <v>3462</v>
      </c>
      <c r="Y30" s="68">
        <v>0</v>
      </c>
      <c r="Z30" s="6">
        <v>101</v>
      </c>
      <c r="AA30" s="5">
        <v>3456</v>
      </c>
      <c r="AB30" s="4">
        <v>0</v>
      </c>
      <c r="AC30" s="42">
        <v>91</v>
      </c>
      <c r="AD30" s="5">
        <v>3466</v>
      </c>
      <c r="AE30" s="67">
        <v>0</v>
      </c>
      <c r="AF30" s="4">
        <v>86</v>
      </c>
      <c r="AG30" s="5">
        <v>3471</v>
      </c>
      <c r="AH30" s="68">
        <v>0</v>
      </c>
      <c r="AI30" s="6">
        <v>89</v>
      </c>
      <c r="AJ30" s="5">
        <v>3468</v>
      </c>
      <c r="AK30" s="68">
        <v>0</v>
      </c>
      <c r="AL30" s="45">
        <f>SUM(E30:AK30)/11</f>
        <v>3557</v>
      </c>
      <c r="AM30" s="48">
        <v>81</v>
      </c>
      <c r="AN30" s="3">
        <f>AL30+AM30</f>
        <v>3638</v>
      </c>
      <c r="AO30" s="7">
        <f t="shared" si="2"/>
        <v>2.2264980758658606</v>
      </c>
      <c r="AP30" s="48">
        <v>0</v>
      </c>
      <c r="AQ30" s="3">
        <f>+AN30+AP30</f>
        <v>3638</v>
      </c>
      <c r="AR30" s="8" t="str">
        <f t="shared" si="4"/>
        <v>○</v>
      </c>
    </row>
    <row r="31" spans="1:44" ht="19.5" customHeight="1" x14ac:dyDescent="0.15">
      <c r="A31" s="8">
        <v>364</v>
      </c>
      <c r="B31" s="16"/>
      <c r="C31" s="40" t="s">
        <v>66</v>
      </c>
      <c r="D31" s="41"/>
      <c r="E31" s="4">
        <v>7</v>
      </c>
      <c r="F31" s="5">
        <v>28</v>
      </c>
      <c r="G31" s="4">
        <v>1</v>
      </c>
      <c r="H31" s="42">
        <v>3</v>
      </c>
      <c r="I31" s="5">
        <v>32</v>
      </c>
      <c r="J31" s="67">
        <v>1</v>
      </c>
      <c r="K31" s="4">
        <v>1</v>
      </c>
      <c r="L31" s="5">
        <v>34</v>
      </c>
      <c r="M31" s="68">
        <v>1</v>
      </c>
      <c r="N31" s="6">
        <v>3</v>
      </c>
      <c r="O31" s="5">
        <v>32</v>
      </c>
      <c r="P31" s="4">
        <v>1</v>
      </c>
      <c r="Q31" s="42">
        <v>5</v>
      </c>
      <c r="R31" s="5">
        <v>30</v>
      </c>
      <c r="S31" s="67">
        <v>1</v>
      </c>
      <c r="T31" s="4">
        <v>4</v>
      </c>
      <c r="U31" s="5">
        <v>31</v>
      </c>
      <c r="V31" s="68">
        <v>1</v>
      </c>
      <c r="W31" s="6">
        <v>1</v>
      </c>
      <c r="X31" s="5">
        <v>34</v>
      </c>
      <c r="Y31" s="68">
        <v>1</v>
      </c>
      <c r="Z31" s="6">
        <v>2</v>
      </c>
      <c r="AA31" s="5">
        <v>32</v>
      </c>
      <c r="AB31" s="4">
        <v>2</v>
      </c>
      <c r="AC31" s="42">
        <v>3</v>
      </c>
      <c r="AD31" s="5">
        <v>32</v>
      </c>
      <c r="AE31" s="67">
        <v>1</v>
      </c>
      <c r="AF31" s="4">
        <v>3</v>
      </c>
      <c r="AG31" s="5">
        <v>32</v>
      </c>
      <c r="AH31" s="68">
        <v>1</v>
      </c>
      <c r="AI31" s="6">
        <v>3</v>
      </c>
      <c r="AJ31" s="5">
        <v>32</v>
      </c>
      <c r="AK31" s="68">
        <v>1</v>
      </c>
      <c r="AL31" s="3">
        <f>SUM(E31:AK31)/11</f>
        <v>36</v>
      </c>
      <c r="AM31" s="48">
        <v>0</v>
      </c>
      <c r="AN31" s="3">
        <f>AL31+AM31</f>
        <v>36</v>
      </c>
      <c r="AO31" s="7">
        <f t="shared" si="2"/>
        <v>0</v>
      </c>
      <c r="AP31" s="48">
        <v>0</v>
      </c>
      <c r="AQ31" s="3">
        <f>+AN31+AP31</f>
        <v>36</v>
      </c>
      <c r="AR31" s="8" t="str">
        <f t="shared" si="4"/>
        <v>○</v>
      </c>
    </row>
    <row r="32" spans="1:44" ht="19.5" customHeight="1" x14ac:dyDescent="0.15">
      <c r="A32" s="8">
        <v>367</v>
      </c>
      <c r="B32" s="16"/>
      <c r="C32" s="40" t="s">
        <v>4</v>
      </c>
      <c r="D32" s="41"/>
      <c r="E32" s="4">
        <v>71</v>
      </c>
      <c r="F32" s="5">
        <v>2852</v>
      </c>
      <c r="G32" s="4">
        <v>0</v>
      </c>
      <c r="H32" s="42">
        <v>53</v>
      </c>
      <c r="I32" s="5">
        <v>2870</v>
      </c>
      <c r="J32" s="67">
        <v>0</v>
      </c>
      <c r="K32" s="4">
        <v>72</v>
      </c>
      <c r="L32" s="5">
        <v>2851</v>
      </c>
      <c r="M32" s="68">
        <v>0</v>
      </c>
      <c r="N32" s="6">
        <v>48</v>
      </c>
      <c r="O32" s="5">
        <v>2875</v>
      </c>
      <c r="P32" s="4">
        <v>0</v>
      </c>
      <c r="Q32" s="42">
        <v>64</v>
      </c>
      <c r="R32" s="5">
        <v>2859</v>
      </c>
      <c r="S32" s="67">
        <v>0</v>
      </c>
      <c r="T32" s="4">
        <v>62</v>
      </c>
      <c r="U32" s="5">
        <v>2861</v>
      </c>
      <c r="V32" s="68">
        <v>0</v>
      </c>
      <c r="W32" s="6">
        <v>55</v>
      </c>
      <c r="X32" s="5">
        <v>2868</v>
      </c>
      <c r="Y32" s="68">
        <v>0</v>
      </c>
      <c r="Z32" s="6">
        <v>55</v>
      </c>
      <c r="AA32" s="5">
        <v>2868</v>
      </c>
      <c r="AB32" s="4">
        <v>0</v>
      </c>
      <c r="AC32" s="42">
        <v>47</v>
      </c>
      <c r="AD32" s="5">
        <v>2876</v>
      </c>
      <c r="AE32" s="67">
        <v>0</v>
      </c>
      <c r="AF32" s="4">
        <v>40</v>
      </c>
      <c r="AG32" s="5">
        <v>2883</v>
      </c>
      <c r="AH32" s="68">
        <v>0</v>
      </c>
      <c r="AI32" s="6">
        <v>60</v>
      </c>
      <c r="AJ32" s="5">
        <v>2863</v>
      </c>
      <c r="AK32" s="68">
        <v>0</v>
      </c>
      <c r="AL32" s="3">
        <f>SUM(E32:AK32)/11</f>
        <v>2923</v>
      </c>
      <c r="AM32" s="48">
        <v>69</v>
      </c>
      <c r="AN32" s="3">
        <f>AL32+AM32</f>
        <v>2992</v>
      </c>
      <c r="AO32" s="7">
        <f t="shared" si="2"/>
        <v>2.3061497326203209</v>
      </c>
      <c r="AP32" s="48">
        <v>0</v>
      </c>
      <c r="AQ32" s="3">
        <f>+AN32+AP32</f>
        <v>2992</v>
      </c>
      <c r="AR32" s="8" t="str">
        <f t="shared" si="4"/>
        <v>○</v>
      </c>
    </row>
    <row r="33" spans="1:44" ht="19.5" customHeight="1" x14ac:dyDescent="0.15">
      <c r="A33" s="8">
        <v>368</v>
      </c>
      <c r="B33" s="16"/>
      <c r="C33" s="40" t="s">
        <v>97</v>
      </c>
      <c r="D33" s="41"/>
      <c r="E33" s="4">
        <v>359</v>
      </c>
      <c r="F33" s="5">
        <v>9454</v>
      </c>
      <c r="G33" s="4">
        <v>0</v>
      </c>
      <c r="H33" s="42">
        <v>289</v>
      </c>
      <c r="I33" s="5">
        <v>9524</v>
      </c>
      <c r="J33" s="67">
        <v>0</v>
      </c>
      <c r="K33" s="4">
        <v>329</v>
      </c>
      <c r="L33" s="5">
        <v>9484</v>
      </c>
      <c r="M33" s="68">
        <v>0</v>
      </c>
      <c r="N33" s="6">
        <v>297</v>
      </c>
      <c r="O33" s="5">
        <v>9516</v>
      </c>
      <c r="P33" s="4">
        <v>0</v>
      </c>
      <c r="Q33" s="42">
        <v>339</v>
      </c>
      <c r="R33" s="5">
        <v>9474</v>
      </c>
      <c r="S33" s="67">
        <v>0</v>
      </c>
      <c r="T33" s="4">
        <v>305</v>
      </c>
      <c r="U33" s="5">
        <v>9508</v>
      </c>
      <c r="V33" s="68">
        <v>0</v>
      </c>
      <c r="W33" s="6">
        <v>315</v>
      </c>
      <c r="X33" s="5">
        <v>9498</v>
      </c>
      <c r="Y33" s="68">
        <v>0</v>
      </c>
      <c r="Z33" s="6">
        <v>297</v>
      </c>
      <c r="AA33" s="5">
        <v>9516</v>
      </c>
      <c r="AB33" s="4">
        <v>0</v>
      </c>
      <c r="AC33" s="42">
        <v>277</v>
      </c>
      <c r="AD33" s="5">
        <v>9536</v>
      </c>
      <c r="AE33" s="67">
        <v>0</v>
      </c>
      <c r="AF33" s="4">
        <v>272</v>
      </c>
      <c r="AG33" s="5">
        <v>9541</v>
      </c>
      <c r="AH33" s="68">
        <v>0</v>
      </c>
      <c r="AI33" s="6">
        <v>310</v>
      </c>
      <c r="AJ33" s="5">
        <v>9503</v>
      </c>
      <c r="AK33" s="68">
        <v>0</v>
      </c>
      <c r="AL33" s="64">
        <f>SUM(E33:AK33)/11</f>
        <v>9813</v>
      </c>
      <c r="AM33" s="48">
        <v>244</v>
      </c>
      <c r="AN33" s="3">
        <f>AL33+AM33</f>
        <v>10057</v>
      </c>
      <c r="AO33" s="7">
        <f t="shared" si="2"/>
        <v>2.426170826290146</v>
      </c>
      <c r="AP33" s="48">
        <v>1</v>
      </c>
      <c r="AQ33" s="3">
        <f>+AN33+AP33</f>
        <v>10058</v>
      </c>
      <c r="AR33" s="8" t="str">
        <f t="shared" si="4"/>
        <v>○</v>
      </c>
    </row>
    <row r="34" spans="1:44" ht="19.5" customHeight="1" x14ac:dyDescent="0.15">
      <c r="A34" s="8"/>
      <c r="B34" s="99" t="s">
        <v>40</v>
      </c>
      <c r="C34" s="100"/>
      <c r="D34" s="101"/>
      <c r="E34" s="79">
        <f>SUM(E30:E33)</f>
        <v>556</v>
      </c>
      <c r="F34" s="80">
        <f t="shared" ref="F34:AM34" si="13">SUM(F30:F33)</f>
        <v>15772</v>
      </c>
      <c r="G34" s="79">
        <f t="shared" si="13"/>
        <v>1</v>
      </c>
      <c r="H34" s="81">
        <f t="shared" si="13"/>
        <v>442</v>
      </c>
      <c r="I34" s="80">
        <f t="shared" si="13"/>
        <v>15886</v>
      </c>
      <c r="J34" s="82">
        <f t="shared" si="13"/>
        <v>1</v>
      </c>
      <c r="K34" s="79">
        <f t="shared" si="13"/>
        <v>512</v>
      </c>
      <c r="L34" s="80">
        <f t="shared" si="13"/>
        <v>15816</v>
      </c>
      <c r="M34" s="83">
        <f t="shared" si="13"/>
        <v>1</v>
      </c>
      <c r="N34" s="84">
        <f t="shared" ref="N34:Y34" si="14">SUM(N30:N33)</f>
        <v>451</v>
      </c>
      <c r="O34" s="80">
        <f t="shared" si="14"/>
        <v>15877</v>
      </c>
      <c r="P34" s="79">
        <f t="shared" si="14"/>
        <v>1</v>
      </c>
      <c r="Q34" s="81">
        <f t="shared" si="14"/>
        <v>517</v>
      </c>
      <c r="R34" s="80">
        <f t="shared" si="14"/>
        <v>15811</v>
      </c>
      <c r="S34" s="82">
        <f t="shared" si="14"/>
        <v>1</v>
      </c>
      <c r="T34" s="79">
        <f t="shared" si="14"/>
        <v>469</v>
      </c>
      <c r="U34" s="80">
        <f t="shared" si="14"/>
        <v>15859</v>
      </c>
      <c r="V34" s="83">
        <f t="shared" si="14"/>
        <v>1</v>
      </c>
      <c r="W34" s="84">
        <f t="shared" si="14"/>
        <v>466</v>
      </c>
      <c r="X34" s="80">
        <f t="shared" si="14"/>
        <v>15862</v>
      </c>
      <c r="Y34" s="83">
        <f t="shared" si="14"/>
        <v>1</v>
      </c>
      <c r="Z34" s="84">
        <f t="shared" si="13"/>
        <v>455</v>
      </c>
      <c r="AA34" s="80">
        <f t="shared" si="13"/>
        <v>15872</v>
      </c>
      <c r="AB34" s="79">
        <f t="shared" si="13"/>
        <v>2</v>
      </c>
      <c r="AC34" s="81">
        <f t="shared" si="13"/>
        <v>418</v>
      </c>
      <c r="AD34" s="80">
        <f t="shared" si="13"/>
        <v>15910</v>
      </c>
      <c r="AE34" s="82">
        <f t="shared" si="13"/>
        <v>1</v>
      </c>
      <c r="AF34" s="79">
        <f t="shared" si="13"/>
        <v>401</v>
      </c>
      <c r="AG34" s="80">
        <f t="shared" si="13"/>
        <v>15927</v>
      </c>
      <c r="AH34" s="83">
        <f t="shared" si="13"/>
        <v>1</v>
      </c>
      <c r="AI34" s="84">
        <f t="shared" si="13"/>
        <v>462</v>
      </c>
      <c r="AJ34" s="80">
        <f t="shared" si="13"/>
        <v>15866</v>
      </c>
      <c r="AK34" s="83">
        <f t="shared" si="13"/>
        <v>1</v>
      </c>
      <c r="AL34" s="85">
        <f>SUM(AL30:AL33)</f>
        <v>16329</v>
      </c>
      <c r="AM34" s="85">
        <f t="shared" si="13"/>
        <v>394</v>
      </c>
      <c r="AN34" s="85">
        <f>+AL34+AM34</f>
        <v>16723</v>
      </c>
      <c r="AO34" s="86">
        <f t="shared" si="2"/>
        <v>2.3560365963044907</v>
      </c>
      <c r="AP34" s="85">
        <f>SUM(AP30:AP33)</f>
        <v>1</v>
      </c>
      <c r="AQ34" s="85">
        <f>SUM(AQ30:AQ33)</f>
        <v>16724</v>
      </c>
      <c r="AR34" s="8" t="str">
        <f t="shared" si="4"/>
        <v>○</v>
      </c>
    </row>
    <row r="35" spans="1:44" ht="19.5" customHeight="1" x14ac:dyDescent="0.15">
      <c r="A35" s="8">
        <v>402</v>
      </c>
      <c r="B35" s="16"/>
      <c r="C35" s="40" t="s">
        <v>67</v>
      </c>
      <c r="D35" s="41"/>
      <c r="E35" s="4">
        <v>58</v>
      </c>
      <c r="F35" s="5">
        <v>1571</v>
      </c>
      <c r="G35" s="4">
        <v>0</v>
      </c>
      <c r="H35" s="42">
        <v>45</v>
      </c>
      <c r="I35" s="5">
        <v>1584</v>
      </c>
      <c r="J35" s="67">
        <v>0</v>
      </c>
      <c r="K35" s="4">
        <v>52</v>
      </c>
      <c r="L35" s="5">
        <v>1577</v>
      </c>
      <c r="M35" s="68">
        <v>0</v>
      </c>
      <c r="N35" s="6">
        <v>49</v>
      </c>
      <c r="O35" s="5">
        <v>1580</v>
      </c>
      <c r="P35" s="4">
        <v>0</v>
      </c>
      <c r="Q35" s="42">
        <v>52</v>
      </c>
      <c r="R35" s="5">
        <v>1577</v>
      </c>
      <c r="S35" s="67">
        <v>0</v>
      </c>
      <c r="T35" s="4">
        <v>53</v>
      </c>
      <c r="U35" s="5">
        <v>1576</v>
      </c>
      <c r="V35" s="68">
        <v>0</v>
      </c>
      <c r="W35" s="6">
        <v>49</v>
      </c>
      <c r="X35" s="5">
        <v>1580</v>
      </c>
      <c r="Y35" s="68">
        <v>0</v>
      </c>
      <c r="Z35" s="6">
        <v>46</v>
      </c>
      <c r="AA35" s="5">
        <v>1583</v>
      </c>
      <c r="AB35" s="4">
        <v>0</v>
      </c>
      <c r="AC35" s="42">
        <v>46</v>
      </c>
      <c r="AD35" s="5">
        <v>1583</v>
      </c>
      <c r="AE35" s="67">
        <v>0</v>
      </c>
      <c r="AF35" s="4">
        <v>45</v>
      </c>
      <c r="AG35" s="5">
        <v>1584</v>
      </c>
      <c r="AH35" s="68">
        <v>0</v>
      </c>
      <c r="AI35" s="6">
        <v>50</v>
      </c>
      <c r="AJ35" s="5">
        <v>1579</v>
      </c>
      <c r="AK35" s="68">
        <v>0</v>
      </c>
      <c r="AL35" s="45">
        <f>SUM(E35:AK35)/11</f>
        <v>1629</v>
      </c>
      <c r="AM35" s="48">
        <v>24</v>
      </c>
      <c r="AN35" s="3">
        <f>AL35+AM35</f>
        <v>1653</v>
      </c>
      <c r="AO35" s="7">
        <f t="shared" si="2"/>
        <v>1.4519056261343013</v>
      </c>
      <c r="AP35" s="48">
        <v>0</v>
      </c>
      <c r="AQ35" s="3">
        <f>+AN35+AP35</f>
        <v>1653</v>
      </c>
      <c r="AR35" s="8" t="str">
        <f t="shared" si="4"/>
        <v>○</v>
      </c>
    </row>
    <row r="36" spans="1:44" ht="19.5" customHeight="1" x14ac:dyDescent="0.15">
      <c r="A36" s="8">
        <v>405</v>
      </c>
      <c r="B36" s="16"/>
      <c r="C36" s="40" t="s">
        <v>68</v>
      </c>
      <c r="D36" s="41"/>
      <c r="E36" s="4">
        <v>144</v>
      </c>
      <c r="F36" s="5">
        <v>3626</v>
      </c>
      <c r="G36" s="4">
        <v>0</v>
      </c>
      <c r="H36" s="42">
        <v>120</v>
      </c>
      <c r="I36" s="5">
        <v>3650</v>
      </c>
      <c r="J36" s="67">
        <v>0</v>
      </c>
      <c r="K36" s="4">
        <v>123</v>
      </c>
      <c r="L36" s="5">
        <v>3647</v>
      </c>
      <c r="M36" s="68">
        <v>0</v>
      </c>
      <c r="N36" s="6">
        <v>122</v>
      </c>
      <c r="O36" s="5">
        <v>3648</v>
      </c>
      <c r="P36" s="4">
        <v>0</v>
      </c>
      <c r="Q36" s="42">
        <v>143</v>
      </c>
      <c r="R36" s="5">
        <v>3627</v>
      </c>
      <c r="S36" s="67">
        <v>0</v>
      </c>
      <c r="T36" s="4">
        <v>127</v>
      </c>
      <c r="U36" s="5">
        <v>3643</v>
      </c>
      <c r="V36" s="68">
        <v>0</v>
      </c>
      <c r="W36" s="6">
        <v>122</v>
      </c>
      <c r="X36" s="5">
        <v>3648</v>
      </c>
      <c r="Y36" s="68">
        <v>0</v>
      </c>
      <c r="Z36" s="6">
        <v>126</v>
      </c>
      <c r="AA36" s="5">
        <v>3644</v>
      </c>
      <c r="AB36" s="4">
        <v>0</v>
      </c>
      <c r="AC36" s="42">
        <v>112</v>
      </c>
      <c r="AD36" s="5">
        <v>3658</v>
      </c>
      <c r="AE36" s="67">
        <v>0</v>
      </c>
      <c r="AF36" s="4">
        <v>114</v>
      </c>
      <c r="AG36" s="5">
        <v>3656</v>
      </c>
      <c r="AH36" s="68">
        <v>0</v>
      </c>
      <c r="AI36" s="6">
        <v>120</v>
      </c>
      <c r="AJ36" s="5">
        <v>3650</v>
      </c>
      <c r="AK36" s="68">
        <v>0</v>
      </c>
      <c r="AL36" s="3">
        <f>SUM(E36:AK36)/11</f>
        <v>3770</v>
      </c>
      <c r="AM36" s="48">
        <v>164</v>
      </c>
      <c r="AN36" s="3">
        <f>AL36+AM36</f>
        <v>3934</v>
      </c>
      <c r="AO36" s="7">
        <f t="shared" si="2"/>
        <v>4.1687849517031017</v>
      </c>
      <c r="AP36" s="48">
        <v>0</v>
      </c>
      <c r="AQ36" s="3">
        <f>+AN36+AP36</f>
        <v>3934</v>
      </c>
      <c r="AR36" s="8" t="str">
        <f t="shared" si="4"/>
        <v>○</v>
      </c>
    </row>
    <row r="37" spans="1:44" ht="19.5" customHeight="1" x14ac:dyDescent="0.15">
      <c r="A37" s="8">
        <v>407</v>
      </c>
      <c r="B37" s="16"/>
      <c r="C37" s="40" t="s">
        <v>5</v>
      </c>
      <c r="D37" s="41"/>
      <c r="E37" s="4">
        <v>65</v>
      </c>
      <c r="F37" s="5">
        <v>1960</v>
      </c>
      <c r="G37" s="4">
        <v>0</v>
      </c>
      <c r="H37" s="42">
        <v>72</v>
      </c>
      <c r="I37" s="5">
        <v>1953</v>
      </c>
      <c r="J37" s="67">
        <v>0</v>
      </c>
      <c r="K37" s="4">
        <v>66</v>
      </c>
      <c r="L37" s="5">
        <v>1959</v>
      </c>
      <c r="M37" s="68">
        <v>0</v>
      </c>
      <c r="N37" s="6">
        <v>78</v>
      </c>
      <c r="O37" s="5">
        <v>1947</v>
      </c>
      <c r="P37" s="4">
        <v>0</v>
      </c>
      <c r="Q37" s="42">
        <v>65</v>
      </c>
      <c r="R37" s="5">
        <v>1960</v>
      </c>
      <c r="S37" s="67">
        <v>0</v>
      </c>
      <c r="T37" s="4">
        <v>64</v>
      </c>
      <c r="U37" s="5">
        <v>1961</v>
      </c>
      <c r="V37" s="68">
        <v>0</v>
      </c>
      <c r="W37" s="6">
        <v>67</v>
      </c>
      <c r="X37" s="5">
        <v>1958</v>
      </c>
      <c r="Y37" s="68">
        <v>0</v>
      </c>
      <c r="Z37" s="6">
        <v>63</v>
      </c>
      <c r="AA37" s="5">
        <v>1962</v>
      </c>
      <c r="AB37" s="4">
        <v>0</v>
      </c>
      <c r="AC37" s="42">
        <v>80</v>
      </c>
      <c r="AD37" s="5">
        <v>1945</v>
      </c>
      <c r="AE37" s="67">
        <v>0</v>
      </c>
      <c r="AF37" s="4">
        <v>85</v>
      </c>
      <c r="AG37" s="5">
        <v>1940</v>
      </c>
      <c r="AH37" s="68">
        <v>0</v>
      </c>
      <c r="AI37" s="6">
        <v>71</v>
      </c>
      <c r="AJ37" s="5">
        <v>1954</v>
      </c>
      <c r="AK37" s="68">
        <v>0</v>
      </c>
      <c r="AL37" s="3">
        <f>SUM(E37:AK37)/11</f>
        <v>2025</v>
      </c>
      <c r="AM37" s="48">
        <v>44</v>
      </c>
      <c r="AN37" s="3">
        <f>AL37+AM37</f>
        <v>2069</v>
      </c>
      <c r="AO37" s="7">
        <f t="shared" si="2"/>
        <v>2.1266312228129531</v>
      </c>
      <c r="AP37" s="48">
        <v>0</v>
      </c>
      <c r="AQ37" s="3">
        <f>+AN37+AP37</f>
        <v>2069</v>
      </c>
      <c r="AR37" s="8" t="str">
        <f t="shared" si="4"/>
        <v>○</v>
      </c>
    </row>
    <row r="38" spans="1:44" ht="19.5" customHeight="1" x14ac:dyDescent="0.15">
      <c r="A38" s="8">
        <v>408</v>
      </c>
      <c r="B38" s="16"/>
      <c r="C38" s="40" t="s">
        <v>69</v>
      </c>
      <c r="D38" s="41"/>
      <c r="E38" s="4">
        <v>299</v>
      </c>
      <c r="F38" s="5">
        <v>7109</v>
      </c>
      <c r="G38" s="4">
        <v>0</v>
      </c>
      <c r="H38" s="42">
        <v>253</v>
      </c>
      <c r="I38" s="5">
        <v>7155</v>
      </c>
      <c r="J38" s="67">
        <v>0</v>
      </c>
      <c r="K38" s="4">
        <v>289</v>
      </c>
      <c r="L38" s="5">
        <v>7119</v>
      </c>
      <c r="M38" s="68">
        <v>0</v>
      </c>
      <c r="N38" s="6">
        <v>261</v>
      </c>
      <c r="O38" s="5">
        <v>7147</v>
      </c>
      <c r="P38" s="4">
        <v>0</v>
      </c>
      <c r="Q38" s="42">
        <v>298</v>
      </c>
      <c r="R38" s="5">
        <v>7110</v>
      </c>
      <c r="S38" s="67">
        <v>0</v>
      </c>
      <c r="T38" s="4">
        <v>273</v>
      </c>
      <c r="U38" s="5">
        <v>7135</v>
      </c>
      <c r="V38" s="68">
        <v>0</v>
      </c>
      <c r="W38" s="6">
        <v>280</v>
      </c>
      <c r="X38" s="5">
        <v>7128</v>
      </c>
      <c r="Y38" s="68">
        <v>0</v>
      </c>
      <c r="Z38" s="6">
        <v>273</v>
      </c>
      <c r="AA38" s="5">
        <v>7135</v>
      </c>
      <c r="AB38" s="4">
        <v>0</v>
      </c>
      <c r="AC38" s="42">
        <v>248</v>
      </c>
      <c r="AD38" s="5">
        <v>7160</v>
      </c>
      <c r="AE38" s="67">
        <v>0</v>
      </c>
      <c r="AF38" s="4">
        <v>241</v>
      </c>
      <c r="AG38" s="5">
        <v>7167</v>
      </c>
      <c r="AH38" s="68">
        <v>0</v>
      </c>
      <c r="AI38" s="6">
        <v>260</v>
      </c>
      <c r="AJ38" s="5">
        <v>7148</v>
      </c>
      <c r="AK38" s="68">
        <v>0</v>
      </c>
      <c r="AL38" s="64">
        <f>SUM(E38:AK38)/11</f>
        <v>7408</v>
      </c>
      <c r="AM38" s="48">
        <v>154</v>
      </c>
      <c r="AN38" s="3">
        <f>AL38+AM38</f>
        <v>7562</v>
      </c>
      <c r="AO38" s="7">
        <f t="shared" si="2"/>
        <v>2.0364982808780749</v>
      </c>
      <c r="AP38" s="48">
        <v>1</v>
      </c>
      <c r="AQ38" s="3">
        <f>+AN38+AP38</f>
        <v>7563</v>
      </c>
      <c r="AR38" s="8" t="str">
        <f t="shared" si="4"/>
        <v>○</v>
      </c>
    </row>
    <row r="39" spans="1:44" ht="19.5" customHeight="1" x14ac:dyDescent="0.15">
      <c r="A39" s="8"/>
      <c r="B39" s="99" t="s">
        <v>41</v>
      </c>
      <c r="C39" s="100"/>
      <c r="D39" s="101"/>
      <c r="E39" s="79">
        <f>SUM(E35:E38)</f>
        <v>566</v>
      </c>
      <c r="F39" s="80">
        <f t="shared" ref="F39:AM39" si="15">SUM(F35:F38)</f>
        <v>14266</v>
      </c>
      <c r="G39" s="79">
        <f t="shared" si="15"/>
        <v>0</v>
      </c>
      <c r="H39" s="81">
        <f t="shared" si="15"/>
        <v>490</v>
      </c>
      <c r="I39" s="80">
        <f t="shared" si="15"/>
        <v>14342</v>
      </c>
      <c r="J39" s="82">
        <f t="shared" si="15"/>
        <v>0</v>
      </c>
      <c r="K39" s="79">
        <f t="shared" si="15"/>
        <v>530</v>
      </c>
      <c r="L39" s="80">
        <f t="shared" si="15"/>
        <v>14302</v>
      </c>
      <c r="M39" s="83">
        <f t="shared" si="15"/>
        <v>0</v>
      </c>
      <c r="N39" s="84">
        <f t="shared" ref="N39:Y39" si="16">SUM(N35:N38)</f>
        <v>510</v>
      </c>
      <c r="O39" s="80">
        <f t="shared" si="16"/>
        <v>14322</v>
      </c>
      <c r="P39" s="79">
        <f t="shared" si="16"/>
        <v>0</v>
      </c>
      <c r="Q39" s="81">
        <f t="shared" si="16"/>
        <v>558</v>
      </c>
      <c r="R39" s="80">
        <f t="shared" si="16"/>
        <v>14274</v>
      </c>
      <c r="S39" s="82">
        <f t="shared" si="16"/>
        <v>0</v>
      </c>
      <c r="T39" s="79">
        <f t="shared" si="16"/>
        <v>517</v>
      </c>
      <c r="U39" s="80">
        <f t="shared" si="16"/>
        <v>14315</v>
      </c>
      <c r="V39" s="83">
        <f t="shared" si="16"/>
        <v>0</v>
      </c>
      <c r="W39" s="84">
        <f t="shared" si="16"/>
        <v>518</v>
      </c>
      <c r="X39" s="80">
        <f t="shared" si="16"/>
        <v>14314</v>
      </c>
      <c r="Y39" s="83">
        <f t="shared" si="16"/>
        <v>0</v>
      </c>
      <c r="Z39" s="84">
        <f t="shared" si="15"/>
        <v>508</v>
      </c>
      <c r="AA39" s="80">
        <f t="shared" si="15"/>
        <v>14324</v>
      </c>
      <c r="AB39" s="79">
        <f t="shared" si="15"/>
        <v>0</v>
      </c>
      <c r="AC39" s="81">
        <f t="shared" si="15"/>
        <v>486</v>
      </c>
      <c r="AD39" s="80">
        <f t="shared" si="15"/>
        <v>14346</v>
      </c>
      <c r="AE39" s="82">
        <f t="shared" si="15"/>
        <v>0</v>
      </c>
      <c r="AF39" s="79">
        <f t="shared" si="15"/>
        <v>485</v>
      </c>
      <c r="AG39" s="80">
        <f t="shared" si="15"/>
        <v>14347</v>
      </c>
      <c r="AH39" s="83">
        <f t="shared" si="15"/>
        <v>0</v>
      </c>
      <c r="AI39" s="84">
        <f t="shared" si="15"/>
        <v>501</v>
      </c>
      <c r="AJ39" s="80">
        <f t="shared" si="15"/>
        <v>14331</v>
      </c>
      <c r="AK39" s="83">
        <f t="shared" si="15"/>
        <v>0</v>
      </c>
      <c r="AL39" s="85">
        <f>SUM(AL35:AL38)</f>
        <v>14832</v>
      </c>
      <c r="AM39" s="85">
        <f t="shared" si="15"/>
        <v>386</v>
      </c>
      <c r="AN39" s="85">
        <f>+AL39+AM39</f>
        <v>15218</v>
      </c>
      <c r="AO39" s="86">
        <f t="shared" si="2"/>
        <v>2.5364699697726376</v>
      </c>
      <c r="AP39" s="85">
        <f>SUM(AP35:AP38)</f>
        <v>1</v>
      </c>
      <c r="AQ39" s="85">
        <f>SUM(AQ35:AQ38)</f>
        <v>15219</v>
      </c>
      <c r="AR39" s="8" t="str">
        <f t="shared" si="4"/>
        <v>○</v>
      </c>
    </row>
    <row r="40" spans="1:44" ht="19.5" customHeight="1" x14ac:dyDescent="0.15">
      <c r="A40" s="8">
        <v>421</v>
      </c>
      <c r="B40" s="16"/>
      <c r="C40" s="40" t="s">
        <v>6</v>
      </c>
      <c r="D40" s="41"/>
      <c r="E40" s="4">
        <v>505</v>
      </c>
      <c r="F40" s="5">
        <v>7718</v>
      </c>
      <c r="G40" s="4">
        <v>0</v>
      </c>
      <c r="H40" s="42">
        <v>417</v>
      </c>
      <c r="I40" s="5">
        <v>7806</v>
      </c>
      <c r="J40" s="67">
        <v>0</v>
      </c>
      <c r="K40" s="4">
        <v>467</v>
      </c>
      <c r="L40" s="5">
        <v>7756</v>
      </c>
      <c r="M40" s="68">
        <v>0</v>
      </c>
      <c r="N40" s="6">
        <v>437</v>
      </c>
      <c r="O40" s="5">
        <v>7786</v>
      </c>
      <c r="P40" s="4">
        <v>0</v>
      </c>
      <c r="Q40" s="42">
        <v>455</v>
      </c>
      <c r="R40" s="5">
        <v>7768</v>
      </c>
      <c r="S40" s="67">
        <v>0</v>
      </c>
      <c r="T40" s="4">
        <v>451</v>
      </c>
      <c r="U40" s="5">
        <v>7772</v>
      </c>
      <c r="V40" s="68">
        <v>0</v>
      </c>
      <c r="W40" s="6">
        <v>453</v>
      </c>
      <c r="X40" s="5">
        <v>7770</v>
      </c>
      <c r="Y40" s="68">
        <v>0</v>
      </c>
      <c r="Z40" s="6">
        <v>435</v>
      </c>
      <c r="AA40" s="5">
        <v>7788</v>
      </c>
      <c r="AB40" s="4">
        <v>0</v>
      </c>
      <c r="AC40" s="42">
        <v>402</v>
      </c>
      <c r="AD40" s="5">
        <v>7821</v>
      </c>
      <c r="AE40" s="67">
        <v>0</v>
      </c>
      <c r="AF40" s="4">
        <v>377</v>
      </c>
      <c r="AG40" s="5">
        <v>7846</v>
      </c>
      <c r="AH40" s="68">
        <v>0</v>
      </c>
      <c r="AI40" s="6">
        <v>410</v>
      </c>
      <c r="AJ40" s="5">
        <v>7813</v>
      </c>
      <c r="AK40" s="68">
        <v>0</v>
      </c>
      <c r="AL40" s="45">
        <f>SUM(E40:AK40)/11</f>
        <v>8223</v>
      </c>
      <c r="AM40" s="48">
        <v>270</v>
      </c>
      <c r="AN40" s="3">
        <f>AL40+AM40</f>
        <v>8493</v>
      </c>
      <c r="AO40" s="7">
        <f t="shared" si="2"/>
        <v>3.1790886612504412</v>
      </c>
      <c r="AP40" s="48">
        <v>0</v>
      </c>
      <c r="AQ40" s="3">
        <f t="shared" ref="AQ40:AQ78" si="17">+AN40+AP40</f>
        <v>8493</v>
      </c>
      <c r="AR40" s="8" t="str">
        <f t="shared" si="4"/>
        <v>○</v>
      </c>
    </row>
    <row r="41" spans="1:44" ht="19.5" customHeight="1" x14ac:dyDescent="0.15">
      <c r="A41" s="8">
        <v>422</v>
      </c>
      <c r="B41" s="16"/>
      <c r="C41" s="40" t="s">
        <v>7</v>
      </c>
      <c r="D41" s="41"/>
      <c r="E41" s="4">
        <v>108</v>
      </c>
      <c r="F41" s="5">
        <v>1749</v>
      </c>
      <c r="G41" s="4">
        <v>0</v>
      </c>
      <c r="H41" s="42">
        <v>83</v>
      </c>
      <c r="I41" s="5">
        <v>1774</v>
      </c>
      <c r="J41" s="67">
        <v>0</v>
      </c>
      <c r="K41" s="4">
        <v>94</v>
      </c>
      <c r="L41" s="5">
        <v>1763</v>
      </c>
      <c r="M41" s="68">
        <v>0</v>
      </c>
      <c r="N41" s="6">
        <v>82</v>
      </c>
      <c r="O41" s="5">
        <v>1775</v>
      </c>
      <c r="P41" s="4">
        <v>0</v>
      </c>
      <c r="Q41" s="42">
        <v>100</v>
      </c>
      <c r="R41" s="5">
        <v>1757</v>
      </c>
      <c r="S41" s="67">
        <v>0</v>
      </c>
      <c r="T41" s="4">
        <v>90</v>
      </c>
      <c r="U41" s="5">
        <v>1767</v>
      </c>
      <c r="V41" s="68">
        <v>0</v>
      </c>
      <c r="W41" s="6">
        <v>91</v>
      </c>
      <c r="X41" s="5">
        <v>1766</v>
      </c>
      <c r="Y41" s="68">
        <v>0</v>
      </c>
      <c r="Z41" s="6">
        <v>88</v>
      </c>
      <c r="AA41" s="5">
        <v>1769</v>
      </c>
      <c r="AB41" s="4">
        <v>0</v>
      </c>
      <c r="AC41" s="42">
        <v>83</v>
      </c>
      <c r="AD41" s="5">
        <v>1774</v>
      </c>
      <c r="AE41" s="67">
        <v>0</v>
      </c>
      <c r="AF41" s="4">
        <v>76</v>
      </c>
      <c r="AG41" s="5">
        <v>1781</v>
      </c>
      <c r="AH41" s="68">
        <v>0</v>
      </c>
      <c r="AI41" s="6">
        <v>84</v>
      </c>
      <c r="AJ41" s="5">
        <v>1773</v>
      </c>
      <c r="AK41" s="68">
        <v>0</v>
      </c>
      <c r="AL41" s="3">
        <f>SUM(E41:AK41)/11</f>
        <v>1857</v>
      </c>
      <c r="AM41" s="48">
        <v>49</v>
      </c>
      <c r="AN41" s="3">
        <f>AL41+AM41</f>
        <v>1906</v>
      </c>
      <c r="AO41" s="7">
        <f t="shared" si="2"/>
        <v>2.570828961175236</v>
      </c>
      <c r="AP41" s="48">
        <v>0</v>
      </c>
      <c r="AQ41" s="3">
        <f t="shared" si="17"/>
        <v>1906</v>
      </c>
      <c r="AR41" s="8" t="str">
        <f t="shared" si="4"/>
        <v>○</v>
      </c>
    </row>
    <row r="42" spans="1:44" ht="19.5" customHeight="1" x14ac:dyDescent="0.15">
      <c r="A42" s="8">
        <v>423</v>
      </c>
      <c r="B42" s="16"/>
      <c r="C42" s="40" t="s">
        <v>8</v>
      </c>
      <c r="D42" s="41"/>
      <c r="E42" s="4">
        <v>61</v>
      </c>
      <c r="F42" s="5">
        <v>2033</v>
      </c>
      <c r="G42" s="4">
        <v>0</v>
      </c>
      <c r="H42" s="42">
        <v>57</v>
      </c>
      <c r="I42" s="5">
        <v>2037</v>
      </c>
      <c r="J42" s="67">
        <v>0</v>
      </c>
      <c r="K42" s="4">
        <v>59</v>
      </c>
      <c r="L42" s="5">
        <v>2035</v>
      </c>
      <c r="M42" s="68">
        <v>0</v>
      </c>
      <c r="N42" s="6">
        <v>56</v>
      </c>
      <c r="O42" s="5">
        <v>2038</v>
      </c>
      <c r="P42" s="4">
        <v>0</v>
      </c>
      <c r="Q42" s="42">
        <v>52</v>
      </c>
      <c r="R42" s="5">
        <v>2042</v>
      </c>
      <c r="S42" s="67">
        <v>0</v>
      </c>
      <c r="T42" s="4">
        <v>56</v>
      </c>
      <c r="U42" s="5">
        <v>2038</v>
      </c>
      <c r="V42" s="68">
        <v>0</v>
      </c>
      <c r="W42" s="6">
        <v>60</v>
      </c>
      <c r="X42" s="5">
        <v>2034</v>
      </c>
      <c r="Y42" s="68">
        <v>0</v>
      </c>
      <c r="Z42" s="6">
        <v>58</v>
      </c>
      <c r="AA42" s="5">
        <v>2036</v>
      </c>
      <c r="AB42" s="4">
        <v>0</v>
      </c>
      <c r="AC42" s="42">
        <v>50</v>
      </c>
      <c r="AD42" s="5">
        <v>2044</v>
      </c>
      <c r="AE42" s="67">
        <v>0</v>
      </c>
      <c r="AF42" s="4">
        <v>55</v>
      </c>
      <c r="AG42" s="5">
        <v>2039</v>
      </c>
      <c r="AH42" s="68">
        <v>0</v>
      </c>
      <c r="AI42" s="6">
        <v>55</v>
      </c>
      <c r="AJ42" s="5">
        <v>2039</v>
      </c>
      <c r="AK42" s="68">
        <v>0</v>
      </c>
      <c r="AL42" s="3">
        <f>SUM(E42:AK42)/11</f>
        <v>2094</v>
      </c>
      <c r="AM42" s="48">
        <v>29</v>
      </c>
      <c r="AN42" s="3">
        <f>AL42+AM42</f>
        <v>2123</v>
      </c>
      <c r="AO42" s="7">
        <f t="shared" si="2"/>
        <v>1.3659915214319358</v>
      </c>
      <c r="AP42" s="48">
        <v>0</v>
      </c>
      <c r="AQ42" s="3">
        <f t="shared" si="17"/>
        <v>2123</v>
      </c>
      <c r="AR42" s="8" t="str">
        <f t="shared" si="4"/>
        <v>○</v>
      </c>
    </row>
    <row r="43" spans="1:44" ht="19.5" customHeight="1" x14ac:dyDescent="0.15">
      <c r="A43" s="8"/>
      <c r="B43" s="99" t="s">
        <v>42</v>
      </c>
      <c r="C43" s="100"/>
      <c r="D43" s="101"/>
      <c r="E43" s="79">
        <f>SUM(E40:E42)</f>
        <v>674</v>
      </c>
      <c r="F43" s="80">
        <f t="shared" ref="F43:AM43" si="18">SUM(F40:F42)</f>
        <v>11500</v>
      </c>
      <c r="G43" s="79">
        <f t="shared" si="18"/>
        <v>0</v>
      </c>
      <c r="H43" s="81">
        <f t="shared" si="18"/>
        <v>557</v>
      </c>
      <c r="I43" s="80">
        <f t="shared" si="18"/>
        <v>11617</v>
      </c>
      <c r="J43" s="82">
        <f t="shared" si="18"/>
        <v>0</v>
      </c>
      <c r="K43" s="79">
        <f t="shared" si="18"/>
        <v>620</v>
      </c>
      <c r="L43" s="80">
        <f t="shared" si="18"/>
        <v>11554</v>
      </c>
      <c r="M43" s="83">
        <f t="shared" si="18"/>
        <v>0</v>
      </c>
      <c r="N43" s="84">
        <f t="shared" ref="N43:Y43" si="19">SUM(N40:N42)</f>
        <v>575</v>
      </c>
      <c r="O43" s="80">
        <f t="shared" si="19"/>
        <v>11599</v>
      </c>
      <c r="P43" s="79">
        <f t="shared" si="19"/>
        <v>0</v>
      </c>
      <c r="Q43" s="81">
        <f t="shared" si="19"/>
        <v>607</v>
      </c>
      <c r="R43" s="80">
        <f t="shared" si="19"/>
        <v>11567</v>
      </c>
      <c r="S43" s="82">
        <f t="shared" si="19"/>
        <v>0</v>
      </c>
      <c r="T43" s="79">
        <f t="shared" si="19"/>
        <v>597</v>
      </c>
      <c r="U43" s="80">
        <f t="shared" si="19"/>
        <v>11577</v>
      </c>
      <c r="V43" s="83">
        <f t="shared" si="19"/>
        <v>0</v>
      </c>
      <c r="W43" s="84">
        <f t="shared" si="19"/>
        <v>604</v>
      </c>
      <c r="X43" s="80">
        <f t="shared" si="19"/>
        <v>11570</v>
      </c>
      <c r="Y43" s="83">
        <f t="shared" si="19"/>
        <v>0</v>
      </c>
      <c r="Z43" s="84">
        <f t="shared" si="18"/>
        <v>581</v>
      </c>
      <c r="AA43" s="80">
        <f t="shared" si="18"/>
        <v>11593</v>
      </c>
      <c r="AB43" s="79">
        <f t="shared" si="18"/>
        <v>0</v>
      </c>
      <c r="AC43" s="81">
        <f t="shared" si="18"/>
        <v>535</v>
      </c>
      <c r="AD43" s="80">
        <f t="shared" si="18"/>
        <v>11639</v>
      </c>
      <c r="AE43" s="82">
        <f t="shared" si="18"/>
        <v>0</v>
      </c>
      <c r="AF43" s="79">
        <f t="shared" si="18"/>
        <v>508</v>
      </c>
      <c r="AG43" s="80">
        <f t="shared" si="18"/>
        <v>11666</v>
      </c>
      <c r="AH43" s="83">
        <f t="shared" si="18"/>
        <v>0</v>
      </c>
      <c r="AI43" s="84">
        <f t="shared" si="18"/>
        <v>549</v>
      </c>
      <c r="AJ43" s="80">
        <f t="shared" si="18"/>
        <v>11625</v>
      </c>
      <c r="AK43" s="83">
        <f t="shared" si="18"/>
        <v>0</v>
      </c>
      <c r="AL43" s="85">
        <f>SUM(AL40:AL42)</f>
        <v>12174</v>
      </c>
      <c r="AM43" s="85">
        <f t="shared" si="18"/>
        <v>348</v>
      </c>
      <c r="AN43" s="85">
        <f>+AL43+AM43</f>
        <v>12522</v>
      </c>
      <c r="AO43" s="86">
        <f t="shared" si="2"/>
        <v>2.7791087685673217</v>
      </c>
      <c r="AP43" s="85">
        <f>SUM(AP40:AP42)</f>
        <v>0</v>
      </c>
      <c r="AQ43" s="85">
        <f>SUM(AQ40:AQ42)</f>
        <v>12522</v>
      </c>
      <c r="AR43" s="8" t="str">
        <f t="shared" si="4"/>
        <v>○</v>
      </c>
    </row>
    <row r="44" spans="1:44" ht="19.5" customHeight="1" x14ac:dyDescent="0.15">
      <c r="A44" s="8">
        <v>444</v>
      </c>
      <c r="B44" s="16"/>
      <c r="C44" s="40" t="s">
        <v>9</v>
      </c>
      <c r="D44" s="41"/>
      <c r="E44" s="49">
        <v>42</v>
      </c>
      <c r="F44" s="5">
        <v>1082</v>
      </c>
      <c r="G44" s="4">
        <v>0</v>
      </c>
      <c r="H44" s="42">
        <v>28</v>
      </c>
      <c r="I44" s="5">
        <v>1096</v>
      </c>
      <c r="J44" s="67">
        <v>0</v>
      </c>
      <c r="K44" s="49">
        <v>27</v>
      </c>
      <c r="L44" s="5">
        <v>1097</v>
      </c>
      <c r="M44" s="68">
        <v>0</v>
      </c>
      <c r="N44" s="6">
        <v>30</v>
      </c>
      <c r="O44" s="5">
        <v>1094</v>
      </c>
      <c r="P44" s="4">
        <v>0</v>
      </c>
      <c r="Q44" s="42">
        <v>38</v>
      </c>
      <c r="R44" s="5">
        <v>1086</v>
      </c>
      <c r="S44" s="67">
        <v>0</v>
      </c>
      <c r="T44" s="49">
        <v>35</v>
      </c>
      <c r="U44" s="5">
        <v>1089</v>
      </c>
      <c r="V44" s="68">
        <v>0</v>
      </c>
      <c r="W44" s="6">
        <v>32</v>
      </c>
      <c r="X44" s="5">
        <v>1092</v>
      </c>
      <c r="Y44" s="68">
        <v>0</v>
      </c>
      <c r="Z44" s="6">
        <v>29</v>
      </c>
      <c r="AA44" s="5">
        <v>1095</v>
      </c>
      <c r="AB44" s="4">
        <v>0</v>
      </c>
      <c r="AC44" s="42">
        <v>25</v>
      </c>
      <c r="AD44" s="5">
        <v>1099</v>
      </c>
      <c r="AE44" s="67">
        <v>0</v>
      </c>
      <c r="AF44" s="49">
        <v>28</v>
      </c>
      <c r="AG44" s="5">
        <v>1096</v>
      </c>
      <c r="AH44" s="68">
        <v>0</v>
      </c>
      <c r="AI44" s="6">
        <v>33</v>
      </c>
      <c r="AJ44" s="5">
        <v>1091</v>
      </c>
      <c r="AK44" s="68">
        <v>0</v>
      </c>
      <c r="AL44" s="3">
        <f>SUM(E44:AK44)/11</f>
        <v>1124</v>
      </c>
      <c r="AM44" s="48">
        <v>11</v>
      </c>
      <c r="AN44" s="3">
        <f>AL44+AM44</f>
        <v>1135</v>
      </c>
      <c r="AO44" s="7">
        <f>+AM44/AN44*100</f>
        <v>0.96916299559471364</v>
      </c>
      <c r="AP44" s="48">
        <v>1</v>
      </c>
      <c r="AQ44" s="3">
        <f>+AN44+AP44</f>
        <v>1136</v>
      </c>
      <c r="AR44" s="8" t="str">
        <f t="shared" si="4"/>
        <v>○</v>
      </c>
    </row>
    <row r="45" spans="1:44" ht="19.5" customHeight="1" x14ac:dyDescent="0.15">
      <c r="A45" s="8">
        <v>445</v>
      </c>
      <c r="B45" s="16"/>
      <c r="C45" s="40" t="s">
        <v>10</v>
      </c>
      <c r="D45" s="41"/>
      <c r="E45" s="4">
        <v>64</v>
      </c>
      <c r="F45" s="5">
        <v>1342</v>
      </c>
      <c r="G45" s="4">
        <v>0</v>
      </c>
      <c r="H45" s="42">
        <v>43</v>
      </c>
      <c r="I45" s="5">
        <v>1363</v>
      </c>
      <c r="J45" s="67">
        <v>0</v>
      </c>
      <c r="K45" s="4">
        <v>48</v>
      </c>
      <c r="L45" s="5">
        <v>1358</v>
      </c>
      <c r="M45" s="68">
        <v>0</v>
      </c>
      <c r="N45" s="6">
        <v>41</v>
      </c>
      <c r="O45" s="5">
        <v>1365</v>
      </c>
      <c r="P45" s="4">
        <v>0</v>
      </c>
      <c r="Q45" s="42">
        <v>54</v>
      </c>
      <c r="R45" s="5">
        <v>1352</v>
      </c>
      <c r="S45" s="67">
        <v>0</v>
      </c>
      <c r="T45" s="4">
        <v>52</v>
      </c>
      <c r="U45" s="5">
        <v>1354</v>
      </c>
      <c r="V45" s="68">
        <v>0</v>
      </c>
      <c r="W45" s="6">
        <v>46</v>
      </c>
      <c r="X45" s="5">
        <v>1360</v>
      </c>
      <c r="Y45" s="68">
        <v>0</v>
      </c>
      <c r="Z45" s="6">
        <v>48</v>
      </c>
      <c r="AA45" s="5">
        <v>1358</v>
      </c>
      <c r="AB45" s="4">
        <v>0</v>
      </c>
      <c r="AC45" s="42">
        <v>38</v>
      </c>
      <c r="AD45" s="5">
        <v>1368</v>
      </c>
      <c r="AE45" s="67">
        <v>0</v>
      </c>
      <c r="AF45" s="4">
        <v>39</v>
      </c>
      <c r="AG45" s="5">
        <v>1367</v>
      </c>
      <c r="AH45" s="68">
        <v>0</v>
      </c>
      <c r="AI45" s="6">
        <v>50</v>
      </c>
      <c r="AJ45" s="5">
        <v>1356</v>
      </c>
      <c r="AK45" s="68">
        <v>0</v>
      </c>
      <c r="AL45" s="3">
        <f>SUM(E45:AK45)/11</f>
        <v>1406</v>
      </c>
      <c r="AM45" s="48">
        <v>29</v>
      </c>
      <c r="AN45" s="3">
        <f>AL45+AM45</f>
        <v>1435</v>
      </c>
      <c r="AO45" s="7">
        <f t="shared" si="2"/>
        <v>2.0209059233449476</v>
      </c>
      <c r="AP45" s="48">
        <v>0</v>
      </c>
      <c r="AQ45" s="3">
        <f t="shared" si="17"/>
        <v>1435</v>
      </c>
      <c r="AR45" s="8" t="str">
        <f t="shared" si="4"/>
        <v>○</v>
      </c>
    </row>
    <row r="46" spans="1:44" ht="19.5" customHeight="1" x14ac:dyDescent="0.15">
      <c r="A46" s="8">
        <v>446</v>
      </c>
      <c r="B46" s="16"/>
      <c r="C46" s="40" t="s">
        <v>11</v>
      </c>
      <c r="D46" s="41"/>
      <c r="E46" s="4">
        <v>54</v>
      </c>
      <c r="F46" s="5">
        <v>811</v>
      </c>
      <c r="G46" s="4">
        <v>28</v>
      </c>
      <c r="H46" s="42">
        <v>40</v>
      </c>
      <c r="I46" s="5">
        <v>825</v>
      </c>
      <c r="J46" s="67">
        <v>28</v>
      </c>
      <c r="K46" s="4">
        <v>40</v>
      </c>
      <c r="L46" s="5">
        <v>825</v>
      </c>
      <c r="M46" s="68">
        <v>28</v>
      </c>
      <c r="N46" s="6">
        <v>39</v>
      </c>
      <c r="O46" s="5">
        <v>826</v>
      </c>
      <c r="P46" s="4">
        <v>28</v>
      </c>
      <c r="Q46" s="42">
        <v>50</v>
      </c>
      <c r="R46" s="5">
        <v>815</v>
      </c>
      <c r="S46" s="67">
        <v>28</v>
      </c>
      <c r="T46" s="4">
        <v>43</v>
      </c>
      <c r="U46" s="5">
        <v>822</v>
      </c>
      <c r="V46" s="68">
        <v>28</v>
      </c>
      <c r="W46" s="6">
        <v>42</v>
      </c>
      <c r="X46" s="5">
        <v>823</v>
      </c>
      <c r="Y46" s="68">
        <v>28</v>
      </c>
      <c r="Z46" s="6">
        <v>40</v>
      </c>
      <c r="AA46" s="5">
        <v>825</v>
      </c>
      <c r="AB46" s="4">
        <v>28</v>
      </c>
      <c r="AC46" s="42">
        <v>38</v>
      </c>
      <c r="AD46" s="5">
        <v>827</v>
      </c>
      <c r="AE46" s="67">
        <v>28</v>
      </c>
      <c r="AF46" s="4">
        <v>40</v>
      </c>
      <c r="AG46" s="5">
        <v>825</v>
      </c>
      <c r="AH46" s="68">
        <v>28</v>
      </c>
      <c r="AI46" s="6">
        <v>48</v>
      </c>
      <c r="AJ46" s="5">
        <v>817</v>
      </c>
      <c r="AK46" s="68">
        <v>28</v>
      </c>
      <c r="AL46" s="3">
        <f>SUM(E46:AK46)/11</f>
        <v>893</v>
      </c>
      <c r="AM46" s="48">
        <v>0</v>
      </c>
      <c r="AN46" s="3">
        <f>AL46+AM46</f>
        <v>893</v>
      </c>
      <c r="AO46" s="7">
        <f t="shared" si="2"/>
        <v>0</v>
      </c>
      <c r="AP46" s="48">
        <v>0</v>
      </c>
      <c r="AQ46" s="3">
        <f t="shared" si="17"/>
        <v>893</v>
      </c>
      <c r="AR46" s="8" t="str">
        <f t="shared" si="4"/>
        <v>○</v>
      </c>
    </row>
    <row r="47" spans="1:44" ht="19.5" customHeight="1" x14ac:dyDescent="0.15">
      <c r="A47" s="8">
        <v>447</v>
      </c>
      <c r="B47" s="16"/>
      <c r="C47" s="40" t="s">
        <v>98</v>
      </c>
      <c r="D47" s="41"/>
      <c r="E47" s="4">
        <v>565</v>
      </c>
      <c r="F47" s="5">
        <v>11360</v>
      </c>
      <c r="G47" s="4">
        <v>0</v>
      </c>
      <c r="H47" s="42">
        <v>506</v>
      </c>
      <c r="I47" s="5">
        <v>11419</v>
      </c>
      <c r="J47" s="67">
        <v>0</v>
      </c>
      <c r="K47" s="4">
        <v>540</v>
      </c>
      <c r="L47" s="5">
        <v>11385</v>
      </c>
      <c r="M47" s="68">
        <v>0</v>
      </c>
      <c r="N47" s="6">
        <v>505</v>
      </c>
      <c r="O47" s="5">
        <v>11420</v>
      </c>
      <c r="P47" s="4">
        <v>0</v>
      </c>
      <c r="Q47" s="42">
        <v>541</v>
      </c>
      <c r="R47" s="5">
        <v>11384</v>
      </c>
      <c r="S47" s="67">
        <v>0</v>
      </c>
      <c r="T47" s="4">
        <v>529</v>
      </c>
      <c r="U47" s="5">
        <v>11396</v>
      </c>
      <c r="V47" s="68">
        <v>0</v>
      </c>
      <c r="W47" s="6">
        <v>533</v>
      </c>
      <c r="X47" s="5">
        <v>11392</v>
      </c>
      <c r="Y47" s="68">
        <v>0</v>
      </c>
      <c r="Z47" s="6">
        <v>531</v>
      </c>
      <c r="AA47" s="5">
        <v>11394</v>
      </c>
      <c r="AB47" s="4">
        <v>0</v>
      </c>
      <c r="AC47" s="42">
        <v>511</v>
      </c>
      <c r="AD47" s="5">
        <v>11414</v>
      </c>
      <c r="AE47" s="67">
        <v>0</v>
      </c>
      <c r="AF47" s="4">
        <v>474</v>
      </c>
      <c r="AG47" s="5">
        <v>11451</v>
      </c>
      <c r="AH47" s="68">
        <v>0</v>
      </c>
      <c r="AI47" s="6">
        <v>490</v>
      </c>
      <c r="AJ47" s="5">
        <v>11435</v>
      </c>
      <c r="AK47" s="68">
        <v>0</v>
      </c>
      <c r="AL47" s="64">
        <f>SUM(E47:AK47)/11</f>
        <v>11925</v>
      </c>
      <c r="AM47" s="48">
        <v>355</v>
      </c>
      <c r="AN47" s="3">
        <f>AL47+AM47</f>
        <v>12280</v>
      </c>
      <c r="AO47" s="7">
        <f t="shared" si="2"/>
        <v>2.8908794788273613</v>
      </c>
      <c r="AP47" s="48">
        <v>0</v>
      </c>
      <c r="AQ47" s="3">
        <f t="shared" si="17"/>
        <v>12280</v>
      </c>
      <c r="AR47" s="8" t="str">
        <f t="shared" si="4"/>
        <v>○</v>
      </c>
    </row>
    <row r="48" spans="1:44" ht="19.5" customHeight="1" x14ac:dyDescent="0.15">
      <c r="A48" s="8"/>
      <c r="B48" s="99" t="s">
        <v>43</v>
      </c>
      <c r="C48" s="100"/>
      <c r="D48" s="101"/>
      <c r="E48" s="79">
        <f>SUM(E44:E47)</f>
        <v>725</v>
      </c>
      <c r="F48" s="80">
        <f t="shared" ref="F48:AM48" si="20">SUM(F44:F47)</f>
        <v>14595</v>
      </c>
      <c r="G48" s="79">
        <f t="shared" si="20"/>
        <v>28</v>
      </c>
      <c r="H48" s="81">
        <f t="shared" si="20"/>
        <v>617</v>
      </c>
      <c r="I48" s="80">
        <f t="shared" si="20"/>
        <v>14703</v>
      </c>
      <c r="J48" s="82">
        <f t="shared" si="20"/>
        <v>28</v>
      </c>
      <c r="K48" s="79">
        <f t="shared" si="20"/>
        <v>655</v>
      </c>
      <c r="L48" s="80">
        <f t="shared" si="20"/>
        <v>14665</v>
      </c>
      <c r="M48" s="83">
        <f t="shared" si="20"/>
        <v>28</v>
      </c>
      <c r="N48" s="84">
        <f t="shared" ref="N48:Y48" si="21">SUM(N44:N47)</f>
        <v>615</v>
      </c>
      <c r="O48" s="80">
        <f t="shared" si="21"/>
        <v>14705</v>
      </c>
      <c r="P48" s="79">
        <f t="shared" si="21"/>
        <v>28</v>
      </c>
      <c r="Q48" s="81">
        <f t="shared" si="21"/>
        <v>683</v>
      </c>
      <c r="R48" s="80">
        <f t="shared" si="21"/>
        <v>14637</v>
      </c>
      <c r="S48" s="82">
        <f t="shared" si="21"/>
        <v>28</v>
      </c>
      <c r="T48" s="79">
        <f t="shared" si="21"/>
        <v>659</v>
      </c>
      <c r="U48" s="80">
        <f t="shared" si="21"/>
        <v>14661</v>
      </c>
      <c r="V48" s="83">
        <f t="shared" si="21"/>
        <v>28</v>
      </c>
      <c r="W48" s="84">
        <f t="shared" si="21"/>
        <v>653</v>
      </c>
      <c r="X48" s="80">
        <f t="shared" si="21"/>
        <v>14667</v>
      </c>
      <c r="Y48" s="83">
        <f t="shared" si="21"/>
        <v>28</v>
      </c>
      <c r="Z48" s="84">
        <f t="shared" si="20"/>
        <v>648</v>
      </c>
      <c r="AA48" s="80">
        <f t="shared" si="20"/>
        <v>14672</v>
      </c>
      <c r="AB48" s="79">
        <f t="shared" si="20"/>
        <v>28</v>
      </c>
      <c r="AC48" s="81">
        <f t="shared" si="20"/>
        <v>612</v>
      </c>
      <c r="AD48" s="80">
        <f t="shared" si="20"/>
        <v>14708</v>
      </c>
      <c r="AE48" s="82">
        <f t="shared" si="20"/>
        <v>28</v>
      </c>
      <c r="AF48" s="79">
        <f t="shared" si="20"/>
        <v>581</v>
      </c>
      <c r="AG48" s="80">
        <f t="shared" si="20"/>
        <v>14739</v>
      </c>
      <c r="AH48" s="83">
        <f t="shared" si="20"/>
        <v>28</v>
      </c>
      <c r="AI48" s="84">
        <f t="shared" si="20"/>
        <v>621</v>
      </c>
      <c r="AJ48" s="80">
        <f t="shared" si="20"/>
        <v>14699</v>
      </c>
      <c r="AK48" s="83">
        <f t="shared" si="20"/>
        <v>28</v>
      </c>
      <c r="AL48" s="85">
        <f>SUM(AL44:AL47)</f>
        <v>15348</v>
      </c>
      <c r="AM48" s="85">
        <f t="shared" si="20"/>
        <v>395</v>
      </c>
      <c r="AN48" s="85">
        <f>+AL48+AM48</f>
        <v>15743</v>
      </c>
      <c r="AO48" s="86">
        <f t="shared" si="2"/>
        <v>2.5090516419996187</v>
      </c>
      <c r="AP48" s="85">
        <f>SUM(AP44:AP47)</f>
        <v>1</v>
      </c>
      <c r="AQ48" s="85">
        <f>SUM(AQ44:AQ47)</f>
        <v>15744</v>
      </c>
      <c r="AR48" s="8" t="str">
        <f t="shared" si="4"/>
        <v>○</v>
      </c>
    </row>
    <row r="49" spans="1:44" ht="19.5" customHeight="1" x14ac:dyDescent="0.15">
      <c r="A49" s="8">
        <v>461</v>
      </c>
      <c r="B49" s="16"/>
      <c r="C49" s="40" t="s">
        <v>12</v>
      </c>
      <c r="D49" s="41"/>
      <c r="E49" s="4">
        <v>409</v>
      </c>
      <c r="F49" s="5">
        <v>8305</v>
      </c>
      <c r="G49" s="4">
        <v>4</v>
      </c>
      <c r="H49" s="42">
        <v>332</v>
      </c>
      <c r="I49" s="5">
        <v>8382</v>
      </c>
      <c r="J49" s="67">
        <v>4</v>
      </c>
      <c r="K49" s="4">
        <v>377</v>
      </c>
      <c r="L49" s="5">
        <v>8339</v>
      </c>
      <c r="M49" s="68">
        <v>2</v>
      </c>
      <c r="N49" s="4">
        <v>342</v>
      </c>
      <c r="O49" s="5">
        <v>8374</v>
      </c>
      <c r="P49" s="69">
        <v>2</v>
      </c>
      <c r="Q49" s="44">
        <v>395</v>
      </c>
      <c r="R49" s="5">
        <v>8323</v>
      </c>
      <c r="S49" s="67">
        <v>0</v>
      </c>
      <c r="T49" s="4">
        <v>383</v>
      </c>
      <c r="U49" s="5">
        <v>8335</v>
      </c>
      <c r="V49" s="68">
        <v>0</v>
      </c>
      <c r="W49" s="4">
        <v>366</v>
      </c>
      <c r="X49" s="5">
        <v>8350</v>
      </c>
      <c r="Y49" s="68">
        <v>2</v>
      </c>
      <c r="Z49" s="4">
        <v>372</v>
      </c>
      <c r="AA49" s="5">
        <v>8344</v>
      </c>
      <c r="AB49" s="69">
        <v>2</v>
      </c>
      <c r="AC49" s="44">
        <v>337</v>
      </c>
      <c r="AD49" s="5">
        <v>8380</v>
      </c>
      <c r="AE49" s="67">
        <v>1</v>
      </c>
      <c r="AF49" s="4">
        <v>327</v>
      </c>
      <c r="AG49" s="5">
        <v>8386</v>
      </c>
      <c r="AH49" s="68">
        <v>5</v>
      </c>
      <c r="AI49" s="4">
        <v>359</v>
      </c>
      <c r="AJ49" s="5">
        <v>8355</v>
      </c>
      <c r="AK49" s="68">
        <v>4</v>
      </c>
      <c r="AL49" s="45">
        <f>SUM(E49:AK49)/11</f>
        <v>8718</v>
      </c>
      <c r="AM49" s="48">
        <v>214</v>
      </c>
      <c r="AN49" s="3">
        <f>AL49+AM49</f>
        <v>8932</v>
      </c>
      <c r="AO49" s="7">
        <f t="shared" si="2"/>
        <v>2.3958799820868784</v>
      </c>
      <c r="AP49" s="48">
        <v>0</v>
      </c>
      <c r="AQ49" s="3">
        <f t="shared" si="17"/>
        <v>8932</v>
      </c>
      <c r="AR49" s="8" t="str">
        <f t="shared" si="4"/>
        <v>○</v>
      </c>
    </row>
    <row r="50" spans="1:44" ht="19.5" customHeight="1" x14ac:dyDescent="0.15">
      <c r="A50" s="8">
        <v>464</v>
      </c>
      <c r="B50" s="16"/>
      <c r="C50" s="40" t="s">
        <v>13</v>
      </c>
      <c r="D50" s="41"/>
      <c r="E50" s="4">
        <v>115</v>
      </c>
      <c r="F50" s="5">
        <v>3020</v>
      </c>
      <c r="G50" s="4">
        <v>0</v>
      </c>
      <c r="H50" s="42">
        <v>100</v>
      </c>
      <c r="I50" s="5">
        <v>3035</v>
      </c>
      <c r="J50" s="67">
        <v>0</v>
      </c>
      <c r="K50" s="4">
        <v>110</v>
      </c>
      <c r="L50" s="5">
        <v>3025</v>
      </c>
      <c r="M50" s="68">
        <v>0</v>
      </c>
      <c r="N50" s="4">
        <v>106</v>
      </c>
      <c r="O50" s="5">
        <v>3029</v>
      </c>
      <c r="P50" s="68">
        <v>0</v>
      </c>
      <c r="Q50" s="6">
        <v>116</v>
      </c>
      <c r="R50" s="5">
        <v>3019</v>
      </c>
      <c r="S50" s="67">
        <v>0</v>
      </c>
      <c r="T50" s="4">
        <v>107</v>
      </c>
      <c r="U50" s="5">
        <v>3028</v>
      </c>
      <c r="V50" s="68">
        <v>0</v>
      </c>
      <c r="W50" s="4">
        <v>107</v>
      </c>
      <c r="X50" s="5">
        <v>3028</v>
      </c>
      <c r="Y50" s="68">
        <v>0</v>
      </c>
      <c r="Z50" s="4">
        <v>104</v>
      </c>
      <c r="AA50" s="5">
        <v>3031</v>
      </c>
      <c r="AB50" s="68">
        <v>0</v>
      </c>
      <c r="AC50" s="6">
        <v>98</v>
      </c>
      <c r="AD50" s="5">
        <v>3037</v>
      </c>
      <c r="AE50" s="67">
        <v>0</v>
      </c>
      <c r="AF50" s="4">
        <v>102</v>
      </c>
      <c r="AG50" s="5">
        <v>3033</v>
      </c>
      <c r="AH50" s="68">
        <v>0</v>
      </c>
      <c r="AI50" s="4">
        <v>101</v>
      </c>
      <c r="AJ50" s="5">
        <v>3034</v>
      </c>
      <c r="AK50" s="68">
        <v>0</v>
      </c>
      <c r="AL50" s="3">
        <f>SUM(E50:AK50)/11</f>
        <v>3135</v>
      </c>
      <c r="AM50" s="48">
        <v>111</v>
      </c>
      <c r="AN50" s="3">
        <f>AL50+AM50</f>
        <v>3246</v>
      </c>
      <c r="AO50" s="7">
        <f t="shared" si="2"/>
        <v>3.4195933456561924</v>
      </c>
      <c r="AP50" s="48">
        <v>0</v>
      </c>
      <c r="AQ50" s="3">
        <f t="shared" si="17"/>
        <v>3246</v>
      </c>
      <c r="AR50" s="8" t="str">
        <f t="shared" si="4"/>
        <v>○</v>
      </c>
    </row>
    <row r="51" spans="1:44" ht="19.5" customHeight="1" x14ac:dyDescent="0.15">
      <c r="A51" s="8">
        <v>465</v>
      </c>
      <c r="B51" s="16"/>
      <c r="C51" s="40" t="s">
        <v>14</v>
      </c>
      <c r="D51" s="41"/>
      <c r="E51" s="4">
        <v>57</v>
      </c>
      <c r="F51" s="5">
        <v>2433</v>
      </c>
      <c r="G51" s="4">
        <v>0</v>
      </c>
      <c r="H51" s="42">
        <v>43</v>
      </c>
      <c r="I51" s="5">
        <v>2447</v>
      </c>
      <c r="J51" s="67">
        <v>0</v>
      </c>
      <c r="K51" s="4">
        <v>58</v>
      </c>
      <c r="L51" s="5">
        <v>2432</v>
      </c>
      <c r="M51" s="68">
        <v>0</v>
      </c>
      <c r="N51" s="4">
        <v>48</v>
      </c>
      <c r="O51" s="5">
        <v>2442</v>
      </c>
      <c r="P51" s="68">
        <v>0</v>
      </c>
      <c r="Q51" s="6">
        <v>61</v>
      </c>
      <c r="R51" s="5">
        <v>2429</v>
      </c>
      <c r="S51" s="67">
        <v>0</v>
      </c>
      <c r="T51" s="4">
        <v>46</v>
      </c>
      <c r="U51" s="5">
        <v>2444</v>
      </c>
      <c r="V51" s="68">
        <v>0</v>
      </c>
      <c r="W51" s="4">
        <v>66</v>
      </c>
      <c r="X51" s="5">
        <v>2424</v>
      </c>
      <c r="Y51" s="68">
        <v>0</v>
      </c>
      <c r="Z51" s="4">
        <v>50</v>
      </c>
      <c r="AA51" s="5">
        <v>2440</v>
      </c>
      <c r="AB51" s="68">
        <v>0</v>
      </c>
      <c r="AC51" s="6">
        <v>48</v>
      </c>
      <c r="AD51" s="5">
        <v>2442</v>
      </c>
      <c r="AE51" s="67">
        <v>0</v>
      </c>
      <c r="AF51" s="4">
        <v>41</v>
      </c>
      <c r="AG51" s="5">
        <v>2449</v>
      </c>
      <c r="AH51" s="68">
        <v>0</v>
      </c>
      <c r="AI51" s="4">
        <v>49</v>
      </c>
      <c r="AJ51" s="5">
        <v>2441</v>
      </c>
      <c r="AK51" s="68">
        <v>0</v>
      </c>
      <c r="AL51" s="3">
        <f>SUM(E51:AK51)/11</f>
        <v>2490</v>
      </c>
      <c r="AM51" s="48">
        <v>143</v>
      </c>
      <c r="AN51" s="3">
        <f>AL51+AM51</f>
        <v>2633</v>
      </c>
      <c r="AO51" s="7">
        <f t="shared" si="2"/>
        <v>5.4310672236992028</v>
      </c>
      <c r="AP51" s="48">
        <v>0</v>
      </c>
      <c r="AQ51" s="3">
        <f t="shared" si="17"/>
        <v>2633</v>
      </c>
      <c r="AR51" s="8" t="str">
        <f t="shared" si="4"/>
        <v>○</v>
      </c>
    </row>
    <row r="52" spans="1:44" ht="19.5" customHeight="1" x14ac:dyDescent="0.15">
      <c r="A52" s="8">
        <v>466</v>
      </c>
      <c r="B52" s="16"/>
      <c r="C52" s="40" t="s">
        <v>15</v>
      </c>
      <c r="D52" s="41"/>
      <c r="E52" s="4">
        <v>341</v>
      </c>
      <c r="F52" s="5">
        <v>7924</v>
      </c>
      <c r="G52" s="4">
        <v>0</v>
      </c>
      <c r="H52" s="42">
        <v>265</v>
      </c>
      <c r="I52" s="5">
        <v>8000</v>
      </c>
      <c r="J52" s="67">
        <v>0</v>
      </c>
      <c r="K52" s="4">
        <v>311</v>
      </c>
      <c r="L52" s="5">
        <v>7954</v>
      </c>
      <c r="M52" s="68">
        <v>0</v>
      </c>
      <c r="N52" s="4">
        <v>285</v>
      </c>
      <c r="O52" s="5">
        <v>7980</v>
      </c>
      <c r="P52" s="68">
        <v>0</v>
      </c>
      <c r="Q52" s="6">
        <v>321</v>
      </c>
      <c r="R52" s="5">
        <v>7944</v>
      </c>
      <c r="S52" s="67">
        <v>0</v>
      </c>
      <c r="T52" s="4">
        <v>301</v>
      </c>
      <c r="U52" s="5">
        <v>7964</v>
      </c>
      <c r="V52" s="68">
        <v>0</v>
      </c>
      <c r="W52" s="4">
        <v>295</v>
      </c>
      <c r="X52" s="5">
        <v>7970</v>
      </c>
      <c r="Y52" s="68">
        <v>0</v>
      </c>
      <c r="Z52" s="4">
        <v>279</v>
      </c>
      <c r="AA52" s="5">
        <v>7986</v>
      </c>
      <c r="AB52" s="68">
        <v>0</v>
      </c>
      <c r="AC52" s="6">
        <v>280</v>
      </c>
      <c r="AD52" s="5">
        <v>7985</v>
      </c>
      <c r="AE52" s="67">
        <v>0</v>
      </c>
      <c r="AF52" s="4">
        <v>247</v>
      </c>
      <c r="AG52" s="5">
        <v>8018</v>
      </c>
      <c r="AH52" s="68">
        <v>0</v>
      </c>
      <c r="AI52" s="4">
        <v>278</v>
      </c>
      <c r="AJ52" s="5">
        <v>7987</v>
      </c>
      <c r="AK52" s="68">
        <v>0</v>
      </c>
      <c r="AL52" s="64">
        <f>SUM(E52:AK52)/11</f>
        <v>8265</v>
      </c>
      <c r="AM52" s="48">
        <v>437</v>
      </c>
      <c r="AN52" s="3">
        <f>AL52+AM52</f>
        <v>8702</v>
      </c>
      <c r="AO52" s="7">
        <f t="shared" si="2"/>
        <v>5.0218340611353707</v>
      </c>
      <c r="AP52" s="48">
        <v>0</v>
      </c>
      <c r="AQ52" s="3">
        <f t="shared" si="17"/>
        <v>8702</v>
      </c>
      <c r="AR52" s="8" t="str">
        <f t="shared" si="4"/>
        <v>○</v>
      </c>
    </row>
    <row r="53" spans="1:44" ht="19.5" customHeight="1" x14ac:dyDescent="0.15">
      <c r="A53" s="8"/>
      <c r="B53" s="99" t="s">
        <v>44</v>
      </c>
      <c r="C53" s="100"/>
      <c r="D53" s="101"/>
      <c r="E53" s="79">
        <f>SUM(E49:E52)</f>
        <v>922</v>
      </c>
      <c r="F53" s="80">
        <f t="shared" ref="F53:AK53" si="22">SUM(F49:F52)</f>
        <v>21682</v>
      </c>
      <c r="G53" s="79">
        <f t="shared" si="22"/>
        <v>4</v>
      </c>
      <c r="H53" s="81">
        <f t="shared" si="22"/>
        <v>740</v>
      </c>
      <c r="I53" s="80">
        <f t="shared" si="22"/>
        <v>21864</v>
      </c>
      <c r="J53" s="82">
        <f t="shared" si="22"/>
        <v>4</v>
      </c>
      <c r="K53" s="79">
        <f t="shared" si="22"/>
        <v>856</v>
      </c>
      <c r="L53" s="80">
        <f t="shared" si="22"/>
        <v>21750</v>
      </c>
      <c r="M53" s="83">
        <f t="shared" si="22"/>
        <v>2</v>
      </c>
      <c r="N53" s="84">
        <f t="shared" ref="N53:Y53" si="23">SUM(N49:N52)</f>
        <v>781</v>
      </c>
      <c r="O53" s="80">
        <f t="shared" si="23"/>
        <v>21825</v>
      </c>
      <c r="P53" s="79">
        <f t="shared" si="23"/>
        <v>2</v>
      </c>
      <c r="Q53" s="81">
        <f t="shared" si="23"/>
        <v>893</v>
      </c>
      <c r="R53" s="80">
        <f t="shared" si="23"/>
        <v>21715</v>
      </c>
      <c r="S53" s="82">
        <f t="shared" si="23"/>
        <v>0</v>
      </c>
      <c r="T53" s="79">
        <f t="shared" si="23"/>
        <v>837</v>
      </c>
      <c r="U53" s="80">
        <f t="shared" si="23"/>
        <v>21771</v>
      </c>
      <c r="V53" s="83">
        <f t="shared" si="23"/>
        <v>0</v>
      </c>
      <c r="W53" s="84">
        <f t="shared" si="23"/>
        <v>834</v>
      </c>
      <c r="X53" s="80">
        <f t="shared" si="23"/>
        <v>21772</v>
      </c>
      <c r="Y53" s="83">
        <f t="shared" si="23"/>
        <v>2</v>
      </c>
      <c r="Z53" s="84">
        <f t="shared" si="22"/>
        <v>805</v>
      </c>
      <c r="AA53" s="80">
        <f t="shared" si="22"/>
        <v>21801</v>
      </c>
      <c r="AB53" s="79">
        <f t="shared" si="22"/>
        <v>2</v>
      </c>
      <c r="AC53" s="81">
        <f t="shared" si="22"/>
        <v>763</v>
      </c>
      <c r="AD53" s="80">
        <f t="shared" si="22"/>
        <v>21844</v>
      </c>
      <c r="AE53" s="82">
        <f t="shared" si="22"/>
        <v>1</v>
      </c>
      <c r="AF53" s="79">
        <f t="shared" si="22"/>
        <v>717</v>
      </c>
      <c r="AG53" s="80">
        <f t="shared" si="22"/>
        <v>21886</v>
      </c>
      <c r="AH53" s="83">
        <f t="shared" si="22"/>
        <v>5</v>
      </c>
      <c r="AI53" s="84">
        <f t="shared" si="22"/>
        <v>787</v>
      </c>
      <c r="AJ53" s="80">
        <f t="shared" si="22"/>
        <v>21817</v>
      </c>
      <c r="AK53" s="83">
        <f t="shared" si="22"/>
        <v>4</v>
      </c>
      <c r="AL53" s="85">
        <f>SUM(AL49:AL52)</f>
        <v>22608</v>
      </c>
      <c r="AM53" s="85">
        <f>SUM(AM49:AM52)</f>
        <v>905</v>
      </c>
      <c r="AN53" s="85">
        <f>+AL53+AM53</f>
        <v>23513</v>
      </c>
      <c r="AO53" s="86">
        <f t="shared" si="2"/>
        <v>3.8489346319057547</v>
      </c>
      <c r="AP53" s="85">
        <f>SUM(AP49:AP52)</f>
        <v>0</v>
      </c>
      <c r="AQ53" s="85">
        <f>SUM(AQ49:AQ52)</f>
        <v>23513</v>
      </c>
      <c r="AR53" s="8" t="str">
        <f t="shared" si="4"/>
        <v>○</v>
      </c>
    </row>
    <row r="54" spans="1:44" ht="19.5" customHeight="1" x14ac:dyDescent="0.15">
      <c r="A54" s="8">
        <v>481</v>
      </c>
      <c r="B54" s="16"/>
      <c r="C54" s="40" t="s">
        <v>16</v>
      </c>
      <c r="D54" s="41"/>
      <c r="E54" s="49">
        <v>264</v>
      </c>
      <c r="F54" s="5">
        <v>7011</v>
      </c>
      <c r="G54" s="4">
        <v>0</v>
      </c>
      <c r="H54" s="42">
        <v>221</v>
      </c>
      <c r="I54" s="5">
        <v>7054</v>
      </c>
      <c r="J54" s="67">
        <v>0</v>
      </c>
      <c r="K54" s="49">
        <v>261</v>
      </c>
      <c r="L54" s="5">
        <v>7014</v>
      </c>
      <c r="M54" s="68">
        <v>0</v>
      </c>
      <c r="N54" s="6">
        <v>228</v>
      </c>
      <c r="O54" s="5">
        <v>7047</v>
      </c>
      <c r="P54" s="4">
        <v>0</v>
      </c>
      <c r="Q54" s="42">
        <v>234</v>
      </c>
      <c r="R54" s="5">
        <v>7041</v>
      </c>
      <c r="S54" s="67">
        <v>0</v>
      </c>
      <c r="T54" s="49">
        <v>235</v>
      </c>
      <c r="U54" s="5">
        <v>7040</v>
      </c>
      <c r="V54" s="68">
        <v>0</v>
      </c>
      <c r="W54" s="6">
        <v>249</v>
      </c>
      <c r="X54" s="5">
        <v>7026</v>
      </c>
      <c r="Y54" s="68">
        <v>0</v>
      </c>
      <c r="Z54" s="6">
        <v>252</v>
      </c>
      <c r="AA54" s="5">
        <v>7023</v>
      </c>
      <c r="AB54" s="4">
        <v>0</v>
      </c>
      <c r="AC54" s="42">
        <v>216</v>
      </c>
      <c r="AD54" s="5">
        <v>7059</v>
      </c>
      <c r="AE54" s="67">
        <v>0</v>
      </c>
      <c r="AF54" s="49">
        <v>194</v>
      </c>
      <c r="AG54" s="5">
        <v>7081</v>
      </c>
      <c r="AH54" s="68">
        <v>0</v>
      </c>
      <c r="AI54" s="6">
        <v>213</v>
      </c>
      <c r="AJ54" s="5">
        <v>7062</v>
      </c>
      <c r="AK54" s="68">
        <v>0</v>
      </c>
      <c r="AL54" s="45">
        <f>SUM(E54:AK54)/11</f>
        <v>7275</v>
      </c>
      <c r="AM54" s="48">
        <v>236</v>
      </c>
      <c r="AN54" s="3">
        <f>AL54+AM54</f>
        <v>7511</v>
      </c>
      <c r="AO54" s="7">
        <f t="shared" si="2"/>
        <v>3.1420583144721079</v>
      </c>
      <c r="AP54" s="48">
        <v>1</v>
      </c>
      <c r="AQ54" s="3">
        <f t="shared" si="17"/>
        <v>7512</v>
      </c>
      <c r="AR54" s="8" t="str">
        <f t="shared" si="4"/>
        <v>○</v>
      </c>
    </row>
    <row r="55" spans="1:44" ht="19.5" customHeight="1" x14ac:dyDescent="0.15">
      <c r="A55" s="8">
        <v>482</v>
      </c>
      <c r="B55" s="16"/>
      <c r="C55" s="40" t="s">
        <v>17</v>
      </c>
      <c r="D55" s="41"/>
      <c r="E55" s="49">
        <v>138</v>
      </c>
      <c r="F55" s="5">
        <v>3283</v>
      </c>
      <c r="G55" s="4">
        <v>0</v>
      </c>
      <c r="H55" s="42">
        <v>117</v>
      </c>
      <c r="I55" s="5">
        <v>3304</v>
      </c>
      <c r="J55" s="67">
        <v>0</v>
      </c>
      <c r="K55" s="49">
        <v>115</v>
      </c>
      <c r="L55" s="5">
        <v>3306</v>
      </c>
      <c r="M55" s="68">
        <v>0</v>
      </c>
      <c r="N55" s="6">
        <v>116</v>
      </c>
      <c r="O55" s="5">
        <v>3305</v>
      </c>
      <c r="P55" s="4">
        <v>0</v>
      </c>
      <c r="Q55" s="42">
        <v>117</v>
      </c>
      <c r="R55" s="5">
        <v>3304</v>
      </c>
      <c r="S55" s="67">
        <v>0</v>
      </c>
      <c r="T55" s="49">
        <v>113</v>
      </c>
      <c r="U55" s="5">
        <v>3308</v>
      </c>
      <c r="V55" s="68">
        <v>0</v>
      </c>
      <c r="W55" s="6">
        <v>114</v>
      </c>
      <c r="X55" s="5">
        <v>3307</v>
      </c>
      <c r="Y55" s="68">
        <v>0</v>
      </c>
      <c r="Z55" s="6">
        <v>108</v>
      </c>
      <c r="AA55" s="5">
        <v>3313</v>
      </c>
      <c r="AB55" s="4">
        <v>0</v>
      </c>
      <c r="AC55" s="42">
        <v>114</v>
      </c>
      <c r="AD55" s="5">
        <v>3307</v>
      </c>
      <c r="AE55" s="67">
        <v>0</v>
      </c>
      <c r="AF55" s="49">
        <v>98</v>
      </c>
      <c r="AG55" s="5">
        <v>3323</v>
      </c>
      <c r="AH55" s="68">
        <v>0</v>
      </c>
      <c r="AI55" s="6">
        <v>103</v>
      </c>
      <c r="AJ55" s="5">
        <v>3318</v>
      </c>
      <c r="AK55" s="68">
        <v>0</v>
      </c>
      <c r="AL55" s="3">
        <f>SUM(E55:AK55)/11</f>
        <v>3421</v>
      </c>
      <c r="AM55" s="48">
        <v>120</v>
      </c>
      <c r="AN55" s="3">
        <f>AL55+AM55</f>
        <v>3541</v>
      </c>
      <c r="AO55" s="7">
        <f t="shared" si="2"/>
        <v>3.3888731996611123</v>
      </c>
      <c r="AP55" s="48">
        <v>1</v>
      </c>
      <c r="AQ55" s="3">
        <f t="shared" si="17"/>
        <v>3542</v>
      </c>
      <c r="AR55" s="8" t="str">
        <f t="shared" si="4"/>
        <v>○</v>
      </c>
    </row>
    <row r="56" spans="1:44" ht="19.5" customHeight="1" x14ac:dyDescent="0.15">
      <c r="A56" s="8">
        <v>483</v>
      </c>
      <c r="B56" s="16"/>
      <c r="C56" s="40" t="s">
        <v>18</v>
      </c>
      <c r="D56" s="41"/>
      <c r="E56" s="49">
        <v>203</v>
      </c>
      <c r="F56" s="5">
        <v>4769</v>
      </c>
      <c r="G56" s="4">
        <v>0</v>
      </c>
      <c r="H56" s="42">
        <v>155</v>
      </c>
      <c r="I56" s="5">
        <v>4817</v>
      </c>
      <c r="J56" s="67">
        <v>0</v>
      </c>
      <c r="K56" s="49">
        <v>166</v>
      </c>
      <c r="L56" s="5">
        <v>4806</v>
      </c>
      <c r="M56" s="68">
        <v>0</v>
      </c>
      <c r="N56" s="6">
        <v>157</v>
      </c>
      <c r="O56" s="5">
        <v>4815</v>
      </c>
      <c r="P56" s="4">
        <v>0</v>
      </c>
      <c r="Q56" s="42">
        <v>174</v>
      </c>
      <c r="R56" s="5">
        <v>4798</v>
      </c>
      <c r="S56" s="67">
        <v>0</v>
      </c>
      <c r="T56" s="49">
        <v>164</v>
      </c>
      <c r="U56" s="5">
        <v>4808</v>
      </c>
      <c r="V56" s="68">
        <v>0</v>
      </c>
      <c r="W56" s="6">
        <v>163</v>
      </c>
      <c r="X56" s="5">
        <v>4809</v>
      </c>
      <c r="Y56" s="68">
        <v>0</v>
      </c>
      <c r="Z56" s="6">
        <v>163</v>
      </c>
      <c r="AA56" s="5">
        <v>4809</v>
      </c>
      <c r="AB56" s="4">
        <v>0</v>
      </c>
      <c r="AC56" s="42">
        <v>158</v>
      </c>
      <c r="AD56" s="5">
        <v>4814</v>
      </c>
      <c r="AE56" s="67">
        <v>0</v>
      </c>
      <c r="AF56" s="49">
        <v>143</v>
      </c>
      <c r="AG56" s="5">
        <v>4829</v>
      </c>
      <c r="AH56" s="68">
        <v>0</v>
      </c>
      <c r="AI56" s="6">
        <v>158</v>
      </c>
      <c r="AJ56" s="5">
        <v>4814</v>
      </c>
      <c r="AK56" s="68">
        <v>0</v>
      </c>
      <c r="AL56" s="3">
        <f>SUM(E56:AK56)/11</f>
        <v>4972</v>
      </c>
      <c r="AM56" s="48">
        <v>147</v>
      </c>
      <c r="AN56" s="3">
        <f>AL56+AM56</f>
        <v>5119</v>
      </c>
      <c r="AO56" s="7">
        <f t="shared" si="2"/>
        <v>2.8716546200429773</v>
      </c>
      <c r="AP56" s="48">
        <v>0</v>
      </c>
      <c r="AQ56" s="3">
        <f t="shared" si="17"/>
        <v>5119</v>
      </c>
      <c r="AR56" s="8" t="str">
        <f t="shared" si="4"/>
        <v>○</v>
      </c>
    </row>
    <row r="57" spans="1:44" ht="19.5" customHeight="1" x14ac:dyDescent="0.15">
      <c r="A57" s="8">
        <v>484</v>
      </c>
      <c r="B57" s="16"/>
      <c r="C57" s="40" t="s">
        <v>19</v>
      </c>
      <c r="D57" s="41"/>
      <c r="E57" s="49">
        <v>40</v>
      </c>
      <c r="F57" s="5">
        <v>2018</v>
      </c>
      <c r="G57" s="4">
        <v>1</v>
      </c>
      <c r="H57" s="42">
        <v>32</v>
      </c>
      <c r="I57" s="5">
        <v>2026</v>
      </c>
      <c r="J57" s="67">
        <v>1</v>
      </c>
      <c r="K57" s="49">
        <v>40</v>
      </c>
      <c r="L57" s="5">
        <v>2018</v>
      </c>
      <c r="M57" s="68">
        <v>1</v>
      </c>
      <c r="N57" s="6">
        <v>39</v>
      </c>
      <c r="O57" s="5">
        <v>2020</v>
      </c>
      <c r="P57" s="4">
        <v>0</v>
      </c>
      <c r="Q57" s="42">
        <v>42</v>
      </c>
      <c r="R57" s="5">
        <v>2017</v>
      </c>
      <c r="S57" s="67">
        <v>0</v>
      </c>
      <c r="T57" s="49">
        <v>38</v>
      </c>
      <c r="U57" s="5">
        <v>2021</v>
      </c>
      <c r="V57" s="68">
        <v>0</v>
      </c>
      <c r="W57" s="6">
        <v>38</v>
      </c>
      <c r="X57" s="5">
        <v>2020</v>
      </c>
      <c r="Y57" s="68">
        <v>1</v>
      </c>
      <c r="Z57" s="6">
        <v>33</v>
      </c>
      <c r="AA57" s="5">
        <v>2025</v>
      </c>
      <c r="AB57" s="4">
        <v>1</v>
      </c>
      <c r="AC57" s="42">
        <v>28</v>
      </c>
      <c r="AD57" s="5">
        <v>2027</v>
      </c>
      <c r="AE57" s="67">
        <v>4</v>
      </c>
      <c r="AF57" s="49">
        <v>28</v>
      </c>
      <c r="AG57" s="5">
        <v>2029</v>
      </c>
      <c r="AH57" s="68">
        <v>2</v>
      </c>
      <c r="AI57" s="6">
        <v>33</v>
      </c>
      <c r="AJ57" s="5">
        <v>2026</v>
      </c>
      <c r="AK57" s="68">
        <v>0</v>
      </c>
      <c r="AL57" s="64">
        <f>SUM(E57:AK57)/11</f>
        <v>2059</v>
      </c>
      <c r="AM57" s="48">
        <v>28</v>
      </c>
      <c r="AN57" s="3">
        <f>AL57+AM57</f>
        <v>2087</v>
      </c>
      <c r="AO57" s="7">
        <f t="shared" si="2"/>
        <v>1.3416387158600862</v>
      </c>
      <c r="AP57" s="48">
        <v>0</v>
      </c>
      <c r="AQ57" s="3">
        <f t="shared" si="17"/>
        <v>2087</v>
      </c>
      <c r="AR57" s="8" t="str">
        <f t="shared" si="4"/>
        <v>○</v>
      </c>
    </row>
    <row r="58" spans="1:44" ht="19.5" customHeight="1" x14ac:dyDescent="0.15">
      <c r="A58" s="8"/>
      <c r="B58" s="99" t="s">
        <v>45</v>
      </c>
      <c r="C58" s="100"/>
      <c r="D58" s="101"/>
      <c r="E58" s="79">
        <f>SUM(E54:E57)</f>
        <v>645</v>
      </c>
      <c r="F58" s="80">
        <f t="shared" ref="F58:AK58" si="24">SUM(F54:F57)</f>
        <v>17081</v>
      </c>
      <c r="G58" s="79">
        <f t="shared" si="24"/>
        <v>1</v>
      </c>
      <c r="H58" s="81">
        <f t="shared" si="24"/>
        <v>525</v>
      </c>
      <c r="I58" s="80">
        <f t="shared" si="24"/>
        <v>17201</v>
      </c>
      <c r="J58" s="82">
        <f t="shared" si="24"/>
        <v>1</v>
      </c>
      <c r="K58" s="79">
        <f t="shared" si="24"/>
        <v>582</v>
      </c>
      <c r="L58" s="80">
        <f t="shared" si="24"/>
        <v>17144</v>
      </c>
      <c r="M58" s="83">
        <f t="shared" si="24"/>
        <v>1</v>
      </c>
      <c r="N58" s="84">
        <f t="shared" ref="N58:Y58" si="25">SUM(N54:N57)</f>
        <v>540</v>
      </c>
      <c r="O58" s="80">
        <f t="shared" si="25"/>
        <v>17187</v>
      </c>
      <c r="P58" s="79">
        <f t="shared" si="25"/>
        <v>0</v>
      </c>
      <c r="Q58" s="81">
        <f t="shared" si="25"/>
        <v>567</v>
      </c>
      <c r="R58" s="80">
        <f t="shared" si="25"/>
        <v>17160</v>
      </c>
      <c r="S58" s="82">
        <f t="shared" si="25"/>
        <v>0</v>
      </c>
      <c r="T58" s="79">
        <f t="shared" si="25"/>
        <v>550</v>
      </c>
      <c r="U58" s="80">
        <f t="shared" si="25"/>
        <v>17177</v>
      </c>
      <c r="V58" s="83">
        <f t="shared" si="25"/>
        <v>0</v>
      </c>
      <c r="W58" s="84">
        <f t="shared" si="25"/>
        <v>564</v>
      </c>
      <c r="X58" s="80">
        <f t="shared" si="25"/>
        <v>17162</v>
      </c>
      <c r="Y58" s="83">
        <f t="shared" si="25"/>
        <v>1</v>
      </c>
      <c r="Z58" s="84">
        <f t="shared" si="24"/>
        <v>556</v>
      </c>
      <c r="AA58" s="80">
        <f t="shared" si="24"/>
        <v>17170</v>
      </c>
      <c r="AB58" s="79">
        <f t="shared" si="24"/>
        <v>1</v>
      </c>
      <c r="AC58" s="81">
        <f t="shared" si="24"/>
        <v>516</v>
      </c>
      <c r="AD58" s="80">
        <f t="shared" si="24"/>
        <v>17207</v>
      </c>
      <c r="AE58" s="82">
        <f t="shared" si="24"/>
        <v>4</v>
      </c>
      <c r="AF58" s="79">
        <f t="shared" si="24"/>
        <v>463</v>
      </c>
      <c r="AG58" s="80">
        <f t="shared" si="24"/>
        <v>17262</v>
      </c>
      <c r="AH58" s="83">
        <f t="shared" si="24"/>
        <v>2</v>
      </c>
      <c r="AI58" s="84">
        <f t="shared" si="24"/>
        <v>507</v>
      </c>
      <c r="AJ58" s="80">
        <f t="shared" si="24"/>
        <v>17220</v>
      </c>
      <c r="AK58" s="83">
        <f t="shared" si="24"/>
        <v>0</v>
      </c>
      <c r="AL58" s="85">
        <f>SUM(AL54:AL57)</f>
        <v>17727</v>
      </c>
      <c r="AM58" s="85">
        <f>SUM(AM54:AM57)</f>
        <v>531</v>
      </c>
      <c r="AN58" s="85">
        <f>+AL58+AM58</f>
        <v>18258</v>
      </c>
      <c r="AO58" s="86">
        <f t="shared" si="2"/>
        <v>2.9083141636542886</v>
      </c>
      <c r="AP58" s="85">
        <f>SUM(AP54:AP57)</f>
        <v>2</v>
      </c>
      <c r="AQ58" s="85">
        <f>SUM(AQ54:AQ57)</f>
        <v>18260</v>
      </c>
      <c r="AR58" s="8" t="str">
        <f t="shared" si="4"/>
        <v>○</v>
      </c>
    </row>
    <row r="59" spans="1:44" ht="19.5" customHeight="1" x14ac:dyDescent="0.15">
      <c r="A59" s="8">
        <v>501</v>
      </c>
      <c r="B59" s="16"/>
      <c r="C59" s="40" t="s">
        <v>20</v>
      </c>
      <c r="D59" s="41"/>
      <c r="E59" s="4">
        <v>273</v>
      </c>
      <c r="F59" s="5">
        <v>8097</v>
      </c>
      <c r="G59" s="4">
        <v>0</v>
      </c>
      <c r="H59" s="42">
        <v>234</v>
      </c>
      <c r="I59" s="5">
        <v>8136</v>
      </c>
      <c r="J59" s="67">
        <v>0</v>
      </c>
      <c r="K59" s="4">
        <v>253</v>
      </c>
      <c r="L59" s="5">
        <v>8117</v>
      </c>
      <c r="M59" s="68">
        <v>0</v>
      </c>
      <c r="N59" s="6">
        <v>230</v>
      </c>
      <c r="O59" s="5">
        <v>8140</v>
      </c>
      <c r="P59" s="4">
        <v>0</v>
      </c>
      <c r="Q59" s="42">
        <v>258</v>
      </c>
      <c r="R59" s="5">
        <v>8112</v>
      </c>
      <c r="S59" s="67">
        <v>0</v>
      </c>
      <c r="T59" s="4">
        <v>248</v>
      </c>
      <c r="U59" s="5">
        <v>8122</v>
      </c>
      <c r="V59" s="68">
        <v>0</v>
      </c>
      <c r="W59" s="6">
        <v>249</v>
      </c>
      <c r="X59" s="5">
        <v>8121</v>
      </c>
      <c r="Y59" s="68">
        <v>0</v>
      </c>
      <c r="Z59" s="6">
        <v>238</v>
      </c>
      <c r="AA59" s="5">
        <v>8132</v>
      </c>
      <c r="AB59" s="4">
        <v>0</v>
      </c>
      <c r="AC59" s="42">
        <v>232</v>
      </c>
      <c r="AD59" s="5">
        <v>8138</v>
      </c>
      <c r="AE59" s="67">
        <v>0</v>
      </c>
      <c r="AF59" s="4">
        <v>219</v>
      </c>
      <c r="AG59" s="5">
        <v>8151</v>
      </c>
      <c r="AH59" s="68">
        <v>0</v>
      </c>
      <c r="AI59" s="6">
        <v>231</v>
      </c>
      <c r="AJ59" s="5">
        <v>8139</v>
      </c>
      <c r="AK59" s="68">
        <v>0</v>
      </c>
      <c r="AL59" s="45">
        <f>SUM(E59:AK59)/11</f>
        <v>8370</v>
      </c>
      <c r="AM59" s="48">
        <v>298</v>
      </c>
      <c r="AN59" s="3">
        <f>AL59+AM59</f>
        <v>8668</v>
      </c>
      <c r="AO59" s="7">
        <f t="shared" si="2"/>
        <v>3.4379326257498843</v>
      </c>
      <c r="AP59" s="48">
        <v>4</v>
      </c>
      <c r="AQ59" s="3">
        <f t="shared" si="17"/>
        <v>8672</v>
      </c>
      <c r="AR59" s="8" t="str">
        <f t="shared" si="4"/>
        <v>○</v>
      </c>
    </row>
    <row r="60" spans="1:44" ht="19.5" customHeight="1" x14ac:dyDescent="0.15">
      <c r="A60" s="8">
        <v>502</v>
      </c>
      <c r="B60" s="16"/>
      <c r="C60" s="40" t="s">
        <v>21</v>
      </c>
      <c r="D60" s="41"/>
      <c r="E60" s="4">
        <v>96</v>
      </c>
      <c r="F60" s="5">
        <v>3575</v>
      </c>
      <c r="G60" s="4">
        <v>0</v>
      </c>
      <c r="H60" s="42">
        <v>83</v>
      </c>
      <c r="I60" s="5">
        <v>3588</v>
      </c>
      <c r="J60" s="67">
        <v>0</v>
      </c>
      <c r="K60" s="4">
        <v>90</v>
      </c>
      <c r="L60" s="5">
        <v>3581</v>
      </c>
      <c r="M60" s="68">
        <v>0</v>
      </c>
      <c r="N60" s="6">
        <v>75</v>
      </c>
      <c r="O60" s="5">
        <v>3596</v>
      </c>
      <c r="P60" s="4">
        <v>0</v>
      </c>
      <c r="Q60" s="42">
        <v>88</v>
      </c>
      <c r="R60" s="5">
        <v>3583</v>
      </c>
      <c r="S60" s="67">
        <v>0</v>
      </c>
      <c r="T60" s="4">
        <v>90</v>
      </c>
      <c r="U60" s="5">
        <v>3581</v>
      </c>
      <c r="V60" s="68">
        <v>0</v>
      </c>
      <c r="W60" s="6">
        <v>89</v>
      </c>
      <c r="X60" s="5">
        <v>3582</v>
      </c>
      <c r="Y60" s="68">
        <v>0</v>
      </c>
      <c r="Z60" s="6">
        <v>86</v>
      </c>
      <c r="AA60" s="5">
        <v>3585</v>
      </c>
      <c r="AB60" s="4">
        <v>0</v>
      </c>
      <c r="AC60" s="42">
        <v>79</v>
      </c>
      <c r="AD60" s="5">
        <v>3592</v>
      </c>
      <c r="AE60" s="67">
        <v>0</v>
      </c>
      <c r="AF60" s="4">
        <v>76</v>
      </c>
      <c r="AG60" s="5">
        <v>3595</v>
      </c>
      <c r="AH60" s="68">
        <v>0</v>
      </c>
      <c r="AI60" s="6">
        <v>80</v>
      </c>
      <c r="AJ60" s="5">
        <v>3591</v>
      </c>
      <c r="AK60" s="68">
        <v>0</v>
      </c>
      <c r="AL60" s="3">
        <f>SUM(E60:AK60)/11</f>
        <v>3671</v>
      </c>
      <c r="AM60" s="48">
        <v>43</v>
      </c>
      <c r="AN60" s="3">
        <f>AL60+AM60</f>
        <v>3714</v>
      </c>
      <c r="AO60" s="7">
        <f t="shared" si="2"/>
        <v>1.1577813677975228</v>
      </c>
      <c r="AP60" s="48">
        <v>0</v>
      </c>
      <c r="AQ60" s="3">
        <f t="shared" si="17"/>
        <v>3714</v>
      </c>
      <c r="AR60" s="8" t="str">
        <f t="shared" si="4"/>
        <v>○</v>
      </c>
    </row>
    <row r="61" spans="1:44" ht="19.5" customHeight="1" x14ac:dyDescent="0.15">
      <c r="A61" s="8">
        <v>503</v>
      </c>
      <c r="B61" s="16"/>
      <c r="C61" s="40" t="s">
        <v>22</v>
      </c>
      <c r="D61" s="41"/>
      <c r="E61" s="4">
        <v>91</v>
      </c>
      <c r="F61" s="5">
        <v>3346</v>
      </c>
      <c r="G61" s="4">
        <v>0</v>
      </c>
      <c r="H61" s="42">
        <v>83</v>
      </c>
      <c r="I61" s="5">
        <v>3354</v>
      </c>
      <c r="J61" s="67">
        <v>0</v>
      </c>
      <c r="K61" s="4">
        <v>90</v>
      </c>
      <c r="L61" s="5">
        <v>3347</v>
      </c>
      <c r="M61" s="68">
        <v>0</v>
      </c>
      <c r="N61" s="6">
        <v>75</v>
      </c>
      <c r="O61" s="5">
        <v>3362</v>
      </c>
      <c r="P61" s="4">
        <v>0</v>
      </c>
      <c r="Q61" s="42">
        <v>84</v>
      </c>
      <c r="R61" s="5">
        <v>3353</v>
      </c>
      <c r="S61" s="67">
        <v>0</v>
      </c>
      <c r="T61" s="4">
        <v>81</v>
      </c>
      <c r="U61" s="5">
        <v>3356</v>
      </c>
      <c r="V61" s="68">
        <v>0</v>
      </c>
      <c r="W61" s="6">
        <v>84</v>
      </c>
      <c r="X61" s="5">
        <v>3353</v>
      </c>
      <c r="Y61" s="68">
        <v>0</v>
      </c>
      <c r="Z61" s="6">
        <v>90</v>
      </c>
      <c r="AA61" s="5">
        <v>3347</v>
      </c>
      <c r="AB61" s="4">
        <v>0</v>
      </c>
      <c r="AC61" s="42">
        <v>74</v>
      </c>
      <c r="AD61" s="5">
        <v>3363</v>
      </c>
      <c r="AE61" s="67">
        <v>0</v>
      </c>
      <c r="AF61" s="4">
        <v>73</v>
      </c>
      <c r="AG61" s="5">
        <v>3364</v>
      </c>
      <c r="AH61" s="68">
        <v>0</v>
      </c>
      <c r="AI61" s="6">
        <v>75</v>
      </c>
      <c r="AJ61" s="5">
        <v>3362</v>
      </c>
      <c r="AK61" s="68">
        <v>0</v>
      </c>
      <c r="AL61" s="3">
        <f>SUM(E61:AK61)/11</f>
        <v>3437</v>
      </c>
      <c r="AM61" s="48">
        <v>36</v>
      </c>
      <c r="AN61" s="3">
        <f>AL61+AM61</f>
        <v>3473</v>
      </c>
      <c r="AO61" s="7">
        <f t="shared" si="2"/>
        <v>1.0365678088108263</v>
      </c>
      <c r="AP61" s="48">
        <v>0</v>
      </c>
      <c r="AQ61" s="3">
        <f t="shared" si="17"/>
        <v>3473</v>
      </c>
      <c r="AR61" s="8" t="str">
        <f t="shared" si="4"/>
        <v>○</v>
      </c>
    </row>
    <row r="62" spans="1:44" ht="19.5" customHeight="1" x14ac:dyDescent="0.15">
      <c r="A62" s="8">
        <v>504</v>
      </c>
      <c r="B62" s="16"/>
      <c r="C62" s="40" t="s">
        <v>23</v>
      </c>
      <c r="D62" s="41"/>
      <c r="E62" s="4">
        <v>104</v>
      </c>
      <c r="F62" s="5">
        <v>3494</v>
      </c>
      <c r="G62" s="4">
        <v>0</v>
      </c>
      <c r="H62" s="42">
        <v>86</v>
      </c>
      <c r="I62" s="5">
        <v>3512</v>
      </c>
      <c r="J62" s="67">
        <v>0</v>
      </c>
      <c r="K62" s="4">
        <v>93</v>
      </c>
      <c r="L62" s="5">
        <v>3505</v>
      </c>
      <c r="M62" s="68">
        <v>0</v>
      </c>
      <c r="N62" s="6">
        <v>99</v>
      </c>
      <c r="O62" s="5">
        <v>3499</v>
      </c>
      <c r="P62" s="4">
        <v>0</v>
      </c>
      <c r="Q62" s="42">
        <v>106</v>
      </c>
      <c r="R62" s="5">
        <v>3492</v>
      </c>
      <c r="S62" s="67">
        <v>0</v>
      </c>
      <c r="T62" s="4">
        <v>102</v>
      </c>
      <c r="U62" s="5">
        <v>3496</v>
      </c>
      <c r="V62" s="68">
        <v>0</v>
      </c>
      <c r="W62" s="6">
        <v>91</v>
      </c>
      <c r="X62" s="5">
        <v>3507</v>
      </c>
      <c r="Y62" s="68">
        <v>0</v>
      </c>
      <c r="Z62" s="6">
        <v>104</v>
      </c>
      <c r="AA62" s="5">
        <v>3494</v>
      </c>
      <c r="AB62" s="4">
        <v>0</v>
      </c>
      <c r="AC62" s="42">
        <v>81</v>
      </c>
      <c r="AD62" s="5">
        <v>3517</v>
      </c>
      <c r="AE62" s="67">
        <v>0</v>
      </c>
      <c r="AF62" s="4">
        <v>85</v>
      </c>
      <c r="AG62" s="5">
        <v>3513</v>
      </c>
      <c r="AH62" s="68">
        <v>0</v>
      </c>
      <c r="AI62" s="6">
        <v>91</v>
      </c>
      <c r="AJ62" s="5">
        <v>3507</v>
      </c>
      <c r="AK62" s="68">
        <v>0</v>
      </c>
      <c r="AL62" s="3">
        <f>SUM(E62:AK62)/11</f>
        <v>3598</v>
      </c>
      <c r="AM62" s="48">
        <v>86</v>
      </c>
      <c r="AN62" s="3">
        <f>AL62+AM62</f>
        <v>3684</v>
      </c>
      <c r="AO62" s="7">
        <f t="shared" si="2"/>
        <v>2.3344191096634095</v>
      </c>
      <c r="AP62" s="48">
        <v>0</v>
      </c>
      <c r="AQ62" s="3">
        <f t="shared" si="17"/>
        <v>3684</v>
      </c>
      <c r="AR62" s="8" t="str">
        <f t="shared" si="4"/>
        <v>○</v>
      </c>
    </row>
    <row r="63" spans="1:44" ht="19.5" customHeight="1" x14ac:dyDescent="0.15">
      <c r="A63" s="8">
        <v>505</v>
      </c>
      <c r="B63" s="16"/>
      <c r="C63" s="40" t="s">
        <v>24</v>
      </c>
      <c r="D63" s="41"/>
      <c r="E63" s="4">
        <v>100</v>
      </c>
      <c r="F63" s="5">
        <v>2974</v>
      </c>
      <c r="G63" s="4">
        <v>0</v>
      </c>
      <c r="H63" s="42">
        <v>86</v>
      </c>
      <c r="I63" s="5">
        <v>2988</v>
      </c>
      <c r="J63" s="67">
        <v>0</v>
      </c>
      <c r="K63" s="4">
        <v>97</v>
      </c>
      <c r="L63" s="5">
        <v>2977</v>
      </c>
      <c r="M63" s="68">
        <v>0</v>
      </c>
      <c r="N63" s="6">
        <v>87</v>
      </c>
      <c r="O63" s="5">
        <v>2987</v>
      </c>
      <c r="P63" s="4">
        <v>0</v>
      </c>
      <c r="Q63" s="42">
        <v>96</v>
      </c>
      <c r="R63" s="5">
        <v>2978</v>
      </c>
      <c r="S63" s="67">
        <v>0</v>
      </c>
      <c r="T63" s="4">
        <v>85</v>
      </c>
      <c r="U63" s="5">
        <v>2989</v>
      </c>
      <c r="V63" s="68">
        <v>0</v>
      </c>
      <c r="W63" s="6">
        <v>92</v>
      </c>
      <c r="X63" s="5">
        <v>2982</v>
      </c>
      <c r="Y63" s="68">
        <v>0</v>
      </c>
      <c r="Z63" s="6">
        <v>88</v>
      </c>
      <c r="AA63" s="5">
        <v>2986</v>
      </c>
      <c r="AB63" s="4">
        <v>0</v>
      </c>
      <c r="AC63" s="42">
        <v>80</v>
      </c>
      <c r="AD63" s="5">
        <v>2994</v>
      </c>
      <c r="AE63" s="67">
        <v>0</v>
      </c>
      <c r="AF63" s="4">
        <v>75</v>
      </c>
      <c r="AG63" s="5">
        <v>2999</v>
      </c>
      <c r="AH63" s="68">
        <v>0</v>
      </c>
      <c r="AI63" s="6">
        <v>84</v>
      </c>
      <c r="AJ63" s="5">
        <v>2990</v>
      </c>
      <c r="AK63" s="68">
        <v>0</v>
      </c>
      <c r="AL63" s="64">
        <f>SUM(E63:AK63)/11</f>
        <v>3074</v>
      </c>
      <c r="AM63" s="48">
        <v>51</v>
      </c>
      <c r="AN63" s="3">
        <f>AL63+AM63</f>
        <v>3125</v>
      </c>
      <c r="AO63" s="7">
        <f t="shared" si="2"/>
        <v>1.6320000000000001</v>
      </c>
      <c r="AP63" s="48">
        <v>0</v>
      </c>
      <c r="AQ63" s="3">
        <f t="shared" si="17"/>
        <v>3125</v>
      </c>
      <c r="AR63" s="8" t="str">
        <f t="shared" si="4"/>
        <v>○</v>
      </c>
    </row>
    <row r="64" spans="1:44" ht="19.5" customHeight="1" x14ac:dyDescent="0.15">
      <c r="A64" s="8"/>
      <c r="B64" s="99" t="s">
        <v>46</v>
      </c>
      <c r="C64" s="100"/>
      <c r="D64" s="101"/>
      <c r="E64" s="79">
        <f>SUM(E59:E63)</f>
        <v>664</v>
      </c>
      <c r="F64" s="80">
        <f t="shared" ref="F64:AK64" si="26">SUM(F59:F63)</f>
        <v>21486</v>
      </c>
      <c r="G64" s="79">
        <f t="shared" si="26"/>
        <v>0</v>
      </c>
      <c r="H64" s="81">
        <f t="shared" si="26"/>
        <v>572</v>
      </c>
      <c r="I64" s="80">
        <f t="shared" si="26"/>
        <v>21578</v>
      </c>
      <c r="J64" s="82">
        <f t="shared" si="26"/>
        <v>0</v>
      </c>
      <c r="K64" s="79">
        <f t="shared" si="26"/>
        <v>623</v>
      </c>
      <c r="L64" s="80">
        <f t="shared" si="26"/>
        <v>21527</v>
      </c>
      <c r="M64" s="83">
        <f t="shared" si="26"/>
        <v>0</v>
      </c>
      <c r="N64" s="84">
        <f t="shared" ref="N64:Y64" si="27">SUM(N59:N63)</f>
        <v>566</v>
      </c>
      <c r="O64" s="80">
        <f t="shared" si="27"/>
        <v>21584</v>
      </c>
      <c r="P64" s="79">
        <f t="shared" si="27"/>
        <v>0</v>
      </c>
      <c r="Q64" s="81">
        <f t="shared" si="27"/>
        <v>632</v>
      </c>
      <c r="R64" s="80">
        <f t="shared" si="27"/>
        <v>21518</v>
      </c>
      <c r="S64" s="82">
        <f t="shared" si="27"/>
        <v>0</v>
      </c>
      <c r="T64" s="79">
        <f t="shared" si="27"/>
        <v>606</v>
      </c>
      <c r="U64" s="80">
        <f t="shared" si="27"/>
        <v>21544</v>
      </c>
      <c r="V64" s="83">
        <f t="shared" si="27"/>
        <v>0</v>
      </c>
      <c r="W64" s="84">
        <f t="shared" si="27"/>
        <v>605</v>
      </c>
      <c r="X64" s="80">
        <f t="shared" si="27"/>
        <v>21545</v>
      </c>
      <c r="Y64" s="83">
        <f t="shared" si="27"/>
        <v>0</v>
      </c>
      <c r="Z64" s="84">
        <f t="shared" si="26"/>
        <v>606</v>
      </c>
      <c r="AA64" s="80">
        <f t="shared" si="26"/>
        <v>21544</v>
      </c>
      <c r="AB64" s="79">
        <f t="shared" si="26"/>
        <v>0</v>
      </c>
      <c r="AC64" s="81">
        <f t="shared" si="26"/>
        <v>546</v>
      </c>
      <c r="AD64" s="80">
        <f t="shared" si="26"/>
        <v>21604</v>
      </c>
      <c r="AE64" s="82">
        <f t="shared" si="26"/>
        <v>0</v>
      </c>
      <c r="AF64" s="79">
        <f t="shared" si="26"/>
        <v>528</v>
      </c>
      <c r="AG64" s="80">
        <f t="shared" si="26"/>
        <v>21622</v>
      </c>
      <c r="AH64" s="83">
        <f t="shared" si="26"/>
        <v>0</v>
      </c>
      <c r="AI64" s="84">
        <f t="shared" si="26"/>
        <v>561</v>
      </c>
      <c r="AJ64" s="80">
        <f t="shared" si="26"/>
        <v>21589</v>
      </c>
      <c r="AK64" s="83">
        <f t="shared" si="26"/>
        <v>0</v>
      </c>
      <c r="AL64" s="85">
        <f>SUM(AL59:AL63)</f>
        <v>22150</v>
      </c>
      <c r="AM64" s="85">
        <f>SUM(AM59:AM63)</f>
        <v>514</v>
      </c>
      <c r="AN64" s="85">
        <f>+AL64+AM64</f>
        <v>22664</v>
      </c>
      <c r="AO64" s="86">
        <f t="shared" si="2"/>
        <v>2.267913872220261</v>
      </c>
      <c r="AP64" s="85">
        <f>SUM(AP59:AP63)</f>
        <v>4</v>
      </c>
      <c r="AQ64" s="85">
        <f>SUM(AQ59:AQ63)</f>
        <v>22668</v>
      </c>
      <c r="AR64" s="8" t="str">
        <f t="shared" si="4"/>
        <v>○</v>
      </c>
    </row>
    <row r="65" spans="1:44" ht="19.5" customHeight="1" x14ac:dyDescent="0.15">
      <c r="A65" s="8">
        <v>521</v>
      </c>
      <c r="B65" s="16"/>
      <c r="C65" s="40" t="s">
        <v>25</v>
      </c>
      <c r="D65" s="41"/>
      <c r="E65" s="49">
        <v>411</v>
      </c>
      <c r="F65" s="5">
        <v>8547</v>
      </c>
      <c r="G65" s="4">
        <v>0</v>
      </c>
      <c r="H65" s="42">
        <v>345</v>
      </c>
      <c r="I65" s="5">
        <v>8613</v>
      </c>
      <c r="J65" s="67">
        <v>0</v>
      </c>
      <c r="K65" s="49">
        <v>393</v>
      </c>
      <c r="L65" s="5">
        <v>8565</v>
      </c>
      <c r="M65" s="68">
        <v>0</v>
      </c>
      <c r="N65" s="6">
        <v>348</v>
      </c>
      <c r="O65" s="5">
        <v>8610</v>
      </c>
      <c r="P65" s="4">
        <v>0</v>
      </c>
      <c r="Q65" s="42">
        <v>393</v>
      </c>
      <c r="R65" s="5">
        <v>8565</v>
      </c>
      <c r="S65" s="67">
        <v>0</v>
      </c>
      <c r="T65" s="49">
        <v>380</v>
      </c>
      <c r="U65" s="5">
        <v>8578</v>
      </c>
      <c r="V65" s="68">
        <v>0</v>
      </c>
      <c r="W65" s="6">
        <v>373</v>
      </c>
      <c r="X65" s="5">
        <v>8585</v>
      </c>
      <c r="Y65" s="68">
        <v>0</v>
      </c>
      <c r="Z65" s="6">
        <v>372</v>
      </c>
      <c r="AA65" s="5">
        <v>8586</v>
      </c>
      <c r="AB65" s="4">
        <v>0</v>
      </c>
      <c r="AC65" s="42">
        <v>329</v>
      </c>
      <c r="AD65" s="5">
        <v>8629</v>
      </c>
      <c r="AE65" s="67">
        <v>0</v>
      </c>
      <c r="AF65" s="49">
        <v>317</v>
      </c>
      <c r="AG65" s="5">
        <v>8641</v>
      </c>
      <c r="AH65" s="68">
        <v>0</v>
      </c>
      <c r="AI65" s="6">
        <v>355</v>
      </c>
      <c r="AJ65" s="5">
        <v>8603</v>
      </c>
      <c r="AK65" s="68">
        <v>0</v>
      </c>
      <c r="AL65" s="3">
        <f>SUM(E65:AK65)/11</f>
        <v>8958</v>
      </c>
      <c r="AM65" s="48">
        <v>239</v>
      </c>
      <c r="AN65" s="3">
        <f>AL65+AM65</f>
        <v>9197</v>
      </c>
      <c r="AO65" s="7">
        <f t="shared" si="2"/>
        <v>2.5986734804827663</v>
      </c>
      <c r="AP65" s="48">
        <v>0</v>
      </c>
      <c r="AQ65" s="3">
        <f t="shared" si="17"/>
        <v>9197</v>
      </c>
      <c r="AR65" s="8" t="str">
        <f t="shared" si="4"/>
        <v>○</v>
      </c>
    </row>
    <row r="66" spans="1:44" ht="19.5" customHeight="1" x14ac:dyDescent="0.15">
      <c r="A66" s="8">
        <v>522</v>
      </c>
      <c r="B66" s="16"/>
      <c r="C66" s="40" t="s">
        <v>26</v>
      </c>
      <c r="D66" s="41"/>
      <c r="E66" s="49">
        <v>181</v>
      </c>
      <c r="F66" s="5">
        <v>5699</v>
      </c>
      <c r="G66" s="4">
        <v>0</v>
      </c>
      <c r="H66" s="42">
        <v>153</v>
      </c>
      <c r="I66" s="5">
        <v>5727</v>
      </c>
      <c r="J66" s="67">
        <v>0</v>
      </c>
      <c r="K66" s="49">
        <v>169</v>
      </c>
      <c r="L66" s="5">
        <v>5711</v>
      </c>
      <c r="M66" s="68">
        <v>0</v>
      </c>
      <c r="N66" s="6">
        <v>160</v>
      </c>
      <c r="O66" s="5">
        <v>5720</v>
      </c>
      <c r="P66" s="4">
        <v>0</v>
      </c>
      <c r="Q66" s="42">
        <v>174</v>
      </c>
      <c r="R66" s="5">
        <v>5706</v>
      </c>
      <c r="S66" s="67">
        <v>0</v>
      </c>
      <c r="T66" s="49">
        <v>166</v>
      </c>
      <c r="U66" s="5">
        <v>5714</v>
      </c>
      <c r="V66" s="68">
        <v>0</v>
      </c>
      <c r="W66" s="6">
        <v>166</v>
      </c>
      <c r="X66" s="5">
        <v>5714</v>
      </c>
      <c r="Y66" s="68">
        <v>0</v>
      </c>
      <c r="Z66" s="6">
        <v>163</v>
      </c>
      <c r="AA66" s="5">
        <v>5717</v>
      </c>
      <c r="AB66" s="4">
        <v>0</v>
      </c>
      <c r="AC66" s="42">
        <v>155</v>
      </c>
      <c r="AD66" s="5">
        <v>5725</v>
      </c>
      <c r="AE66" s="67">
        <v>0</v>
      </c>
      <c r="AF66" s="49">
        <v>140</v>
      </c>
      <c r="AG66" s="5">
        <v>5740</v>
      </c>
      <c r="AH66" s="68">
        <v>0</v>
      </c>
      <c r="AI66" s="6">
        <v>150</v>
      </c>
      <c r="AJ66" s="5">
        <v>5730</v>
      </c>
      <c r="AK66" s="68">
        <v>0</v>
      </c>
      <c r="AL66" s="3">
        <f>SUM(E66:AK66)/11</f>
        <v>5880</v>
      </c>
      <c r="AM66" s="48">
        <v>91</v>
      </c>
      <c r="AN66" s="3">
        <f>AL66+AM66</f>
        <v>5971</v>
      </c>
      <c r="AO66" s="7">
        <f t="shared" si="2"/>
        <v>1.5240328253223916</v>
      </c>
      <c r="AP66" s="48">
        <v>0</v>
      </c>
      <c r="AQ66" s="3">
        <f t="shared" si="17"/>
        <v>5971</v>
      </c>
      <c r="AR66" s="8" t="str">
        <f t="shared" si="4"/>
        <v>○</v>
      </c>
    </row>
    <row r="67" spans="1:44" ht="19.5" customHeight="1" x14ac:dyDescent="0.15">
      <c r="A67" s="8"/>
      <c r="B67" s="99" t="s">
        <v>47</v>
      </c>
      <c r="C67" s="100"/>
      <c r="D67" s="101"/>
      <c r="E67" s="79">
        <f>SUM(E65:E66)</f>
        <v>592</v>
      </c>
      <c r="F67" s="80">
        <f t="shared" ref="F67:AM67" si="28">SUM(F65:F66)</f>
        <v>14246</v>
      </c>
      <c r="G67" s="79">
        <f t="shared" si="28"/>
        <v>0</v>
      </c>
      <c r="H67" s="81">
        <f t="shared" si="28"/>
        <v>498</v>
      </c>
      <c r="I67" s="80">
        <f t="shared" si="28"/>
        <v>14340</v>
      </c>
      <c r="J67" s="82">
        <f t="shared" si="28"/>
        <v>0</v>
      </c>
      <c r="K67" s="79">
        <f t="shared" si="28"/>
        <v>562</v>
      </c>
      <c r="L67" s="80">
        <f t="shared" si="28"/>
        <v>14276</v>
      </c>
      <c r="M67" s="83">
        <f t="shared" si="28"/>
        <v>0</v>
      </c>
      <c r="N67" s="84">
        <f t="shared" ref="N67:Y67" si="29">SUM(N65:N66)</f>
        <v>508</v>
      </c>
      <c r="O67" s="80">
        <f t="shared" si="29"/>
        <v>14330</v>
      </c>
      <c r="P67" s="79">
        <f t="shared" si="29"/>
        <v>0</v>
      </c>
      <c r="Q67" s="81">
        <f t="shared" si="29"/>
        <v>567</v>
      </c>
      <c r="R67" s="80">
        <f t="shared" si="29"/>
        <v>14271</v>
      </c>
      <c r="S67" s="82">
        <f t="shared" si="29"/>
        <v>0</v>
      </c>
      <c r="T67" s="79">
        <f t="shared" si="29"/>
        <v>546</v>
      </c>
      <c r="U67" s="80">
        <f t="shared" si="29"/>
        <v>14292</v>
      </c>
      <c r="V67" s="83">
        <f t="shared" si="29"/>
        <v>0</v>
      </c>
      <c r="W67" s="84">
        <f t="shared" si="29"/>
        <v>539</v>
      </c>
      <c r="X67" s="80">
        <f t="shared" si="29"/>
        <v>14299</v>
      </c>
      <c r="Y67" s="83">
        <f t="shared" si="29"/>
        <v>0</v>
      </c>
      <c r="Z67" s="84">
        <f t="shared" si="28"/>
        <v>535</v>
      </c>
      <c r="AA67" s="80">
        <f t="shared" si="28"/>
        <v>14303</v>
      </c>
      <c r="AB67" s="79">
        <f t="shared" si="28"/>
        <v>0</v>
      </c>
      <c r="AC67" s="81">
        <f t="shared" si="28"/>
        <v>484</v>
      </c>
      <c r="AD67" s="80">
        <f t="shared" si="28"/>
        <v>14354</v>
      </c>
      <c r="AE67" s="82">
        <f t="shared" si="28"/>
        <v>0</v>
      </c>
      <c r="AF67" s="79">
        <f t="shared" si="28"/>
        <v>457</v>
      </c>
      <c r="AG67" s="80">
        <f t="shared" si="28"/>
        <v>14381</v>
      </c>
      <c r="AH67" s="83">
        <f t="shared" si="28"/>
        <v>0</v>
      </c>
      <c r="AI67" s="84">
        <f t="shared" si="28"/>
        <v>505</v>
      </c>
      <c r="AJ67" s="80">
        <f t="shared" si="28"/>
        <v>14333</v>
      </c>
      <c r="AK67" s="83">
        <f t="shared" si="28"/>
        <v>0</v>
      </c>
      <c r="AL67" s="85">
        <f>SUM(AL65:AL66)</f>
        <v>14838</v>
      </c>
      <c r="AM67" s="85">
        <f t="shared" si="28"/>
        <v>330</v>
      </c>
      <c r="AN67" s="85">
        <f>+AL67+AM67</f>
        <v>15168</v>
      </c>
      <c r="AO67" s="86">
        <f t="shared" si="2"/>
        <v>2.1756329113924053</v>
      </c>
      <c r="AP67" s="85">
        <f>SUM(AP65:AP66)</f>
        <v>0</v>
      </c>
      <c r="AQ67" s="85">
        <f>SUM(AQ65:AQ66)</f>
        <v>15168</v>
      </c>
      <c r="AR67" s="8" t="str">
        <f t="shared" si="4"/>
        <v>○</v>
      </c>
    </row>
    <row r="68" spans="1:44" ht="19.5" customHeight="1" x14ac:dyDescent="0.15">
      <c r="A68" s="8">
        <v>541</v>
      </c>
      <c r="B68" s="16"/>
      <c r="C68" s="40" t="s">
        <v>27</v>
      </c>
      <c r="D68" s="41"/>
      <c r="E68" s="4">
        <v>36</v>
      </c>
      <c r="F68" s="5">
        <v>2205</v>
      </c>
      <c r="G68" s="4">
        <v>0</v>
      </c>
      <c r="H68" s="42">
        <v>19</v>
      </c>
      <c r="I68" s="5">
        <v>2222</v>
      </c>
      <c r="J68" s="67">
        <v>0</v>
      </c>
      <c r="K68" s="4">
        <v>29</v>
      </c>
      <c r="L68" s="5">
        <v>2212</v>
      </c>
      <c r="M68" s="68">
        <v>0</v>
      </c>
      <c r="N68" s="6">
        <v>19</v>
      </c>
      <c r="O68" s="5">
        <v>2222</v>
      </c>
      <c r="P68" s="4">
        <v>0</v>
      </c>
      <c r="Q68" s="42">
        <v>37</v>
      </c>
      <c r="R68" s="5">
        <v>2204</v>
      </c>
      <c r="S68" s="67">
        <v>0</v>
      </c>
      <c r="T68" s="4">
        <v>27</v>
      </c>
      <c r="U68" s="5">
        <v>2214</v>
      </c>
      <c r="V68" s="68">
        <v>0</v>
      </c>
      <c r="W68" s="6">
        <v>32</v>
      </c>
      <c r="X68" s="5">
        <v>2209</v>
      </c>
      <c r="Y68" s="68">
        <v>0</v>
      </c>
      <c r="Z68" s="6">
        <v>26</v>
      </c>
      <c r="AA68" s="5">
        <v>2215</v>
      </c>
      <c r="AB68" s="4">
        <v>0</v>
      </c>
      <c r="AC68" s="42">
        <v>14</v>
      </c>
      <c r="AD68" s="5">
        <v>2227</v>
      </c>
      <c r="AE68" s="67">
        <v>0</v>
      </c>
      <c r="AF68" s="4">
        <v>13</v>
      </c>
      <c r="AG68" s="5">
        <v>2228</v>
      </c>
      <c r="AH68" s="68">
        <v>0</v>
      </c>
      <c r="AI68" s="6">
        <v>24</v>
      </c>
      <c r="AJ68" s="5">
        <v>2217</v>
      </c>
      <c r="AK68" s="68">
        <v>0</v>
      </c>
      <c r="AL68" s="3">
        <f>SUM(E68:AK68)/11</f>
        <v>2241</v>
      </c>
      <c r="AM68" s="48">
        <v>63</v>
      </c>
      <c r="AN68" s="3">
        <f t="shared" ref="AN68:AN75" si="30">AL68+AM68</f>
        <v>2304</v>
      </c>
      <c r="AO68" s="7">
        <f t="shared" si="2"/>
        <v>2.734375</v>
      </c>
      <c r="AP68" s="48">
        <v>0</v>
      </c>
      <c r="AQ68" s="3">
        <f t="shared" si="17"/>
        <v>2304</v>
      </c>
      <c r="AR68" s="8" t="str">
        <f t="shared" si="4"/>
        <v>○</v>
      </c>
    </row>
    <row r="69" spans="1:44" ht="19.5" customHeight="1" x14ac:dyDescent="0.15">
      <c r="A69" s="8">
        <v>542</v>
      </c>
      <c r="B69" s="16"/>
      <c r="C69" s="40" t="s">
        <v>28</v>
      </c>
      <c r="D69" s="41"/>
      <c r="E69" s="4">
        <v>148</v>
      </c>
      <c r="F69" s="5">
        <v>2769</v>
      </c>
      <c r="G69" s="4">
        <v>0</v>
      </c>
      <c r="H69" s="42">
        <v>127</v>
      </c>
      <c r="I69" s="5">
        <v>2790</v>
      </c>
      <c r="J69" s="67">
        <v>0</v>
      </c>
      <c r="K69" s="4">
        <v>130</v>
      </c>
      <c r="L69" s="5">
        <v>2787</v>
      </c>
      <c r="M69" s="68">
        <v>0</v>
      </c>
      <c r="N69" s="6">
        <v>119</v>
      </c>
      <c r="O69" s="5">
        <v>2798</v>
      </c>
      <c r="P69" s="4">
        <v>0</v>
      </c>
      <c r="Q69" s="42">
        <v>129</v>
      </c>
      <c r="R69" s="5">
        <v>2788</v>
      </c>
      <c r="S69" s="67">
        <v>0</v>
      </c>
      <c r="T69" s="4">
        <v>133</v>
      </c>
      <c r="U69" s="5">
        <v>2784</v>
      </c>
      <c r="V69" s="68">
        <v>0</v>
      </c>
      <c r="W69" s="6">
        <v>121</v>
      </c>
      <c r="X69" s="5">
        <v>2796</v>
      </c>
      <c r="Y69" s="68">
        <v>0</v>
      </c>
      <c r="Z69" s="6">
        <v>125</v>
      </c>
      <c r="AA69" s="5">
        <v>2792</v>
      </c>
      <c r="AB69" s="4">
        <v>0</v>
      </c>
      <c r="AC69" s="42">
        <v>124</v>
      </c>
      <c r="AD69" s="5">
        <v>2793</v>
      </c>
      <c r="AE69" s="67">
        <v>0</v>
      </c>
      <c r="AF69" s="4">
        <v>111</v>
      </c>
      <c r="AG69" s="5">
        <v>2806</v>
      </c>
      <c r="AH69" s="68">
        <v>0</v>
      </c>
      <c r="AI69" s="6">
        <v>118</v>
      </c>
      <c r="AJ69" s="5">
        <v>2799</v>
      </c>
      <c r="AK69" s="68">
        <v>0</v>
      </c>
      <c r="AL69" s="3">
        <f t="shared" ref="AL69:AL75" si="31">SUM(E69:AK69)/11</f>
        <v>2917</v>
      </c>
      <c r="AM69" s="48">
        <v>69</v>
      </c>
      <c r="AN69" s="3">
        <f t="shared" si="30"/>
        <v>2986</v>
      </c>
      <c r="AO69" s="7">
        <f t="shared" si="2"/>
        <v>2.3107836570663092</v>
      </c>
      <c r="AP69" s="48">
        <v>1</v>
      </c>
      <c r="AQ69" s="3">
        <f t="shared" si="17"/>
        <v>2987</v>
      </c>
      <c r="AR69" s="8" t="str">
        <f t="shared" si="4"/>
        <v>○</v>
      </c>
    </row>
    <row r="70" spans="1:44" ht="19.5" customHeight="1" x14ac:dyDescent="0.15">
      <c r="A70" s="8">
        <v>543</v>
      </c>
      <c r="B70" s="16"/>
      <c r="C70" s="40" t="s">
        <v>29</v>
      </c>
      <c r="D70" s="41"/>
      <c r="E70" s="4">
        <v>273</v>
      </c>
      <c r="F70" s="5">
        <v>4542</v>
      </c>
      <c r="G70" s="4">
        <v>0</v>
      </c>
      <c r="H70" s="42">
        <v>234</v>
      </c>
      <c r="I70" s="5">
        <v>4581</v>
      </c>
      <c r="J70" s="67">
        <v>0</v>
      </c>
      <c r="K70" s="4">
        <v>256</v>
      </c>
      <c r="L70" s="5">
        <v>4559</v>
      </c>
      <c r="M70" s="68">
        <v>0</v>
      </c>
      <c r="N70" s="6">
        <v>222</v>
      </c>
      <c r="O70" s="5">
        <v>4593</v>
      </c>
      <c r="P70" s="4">
        <v>0</v>
      </c>
      <c r="Q70" s="42">
        <v>275</v>
      </c>
      <c r="R70" s="5">
        <v>4540</v>
      </c>
      <c r="S70" s="67">
        <v>0</v>
      </c>
      <c r="T70" s="4">
        <v>252</v>
      </c>
      <c r="U70" s="5">
        <v>4563</v>
      </c>
      <c r="V70" s="68">
        <v>0</v>
      </c>
      <c r="W70" s="6">
        <v>253</v>
      </c>
      <c r="X70" s="5">
        <v>4562</v>
      </c>
      <c r="Y70" s="68">
        <v>0</v>
      </c>
      <c r="Z70" s="6">
        <v>248</v>
      </c>
      <c r="AA70" s="5">
        <v>4567</v>
      </c>
      <c r="AB70" s="4">
        <v>0</v>
      </c>
      <c r="AC70" s="42">
        <v>230</v>
      </c>
      <c r="AD70" s="5">
        <v>4585</v>
      </c>
      <c r="AE70" s="67">
        <v>0</v>
      </c>
      <c r="AF70" s="4">
        <v>215</v>
      </c>
      <c r="AG70" s="5">
        <v>4600</v>
      </c>
      <c r="AH70" s="68">
        <v>0</v>
      </c>
      <c r="AI70" s="6">
        <v>254</v>
      </c>
      <c r="AJ70" s="5">
        <v>4561</v>
      </c>
      <c r="AK70" s="68">
        <v>0</v>
      </c>
      <c r="AL70" s="3">
        <f t="shared" si="31"/>
        <v>4815</v>
      </c>
      <c r="AM70" s="48">
        <v>207</v>
      </c>
      <c r="AN70" s="3">
        <f t="shared" si="30"/>
        <v>5022</v>
      </c>
      <c r="AO70" s="7">
        <f t="shared" si="2"/>
        <v>4.1218637992831546</v>
      </c>
      <c r="AP70" s="48">
        <v>0</v>
      </c>
      <c r="AQ70" s="3">
        <f t="shared" si="17"/>
        <v>5022</v>
      </c>
      <c r="AR70" s="8" t="str">
        <f t="shared" si="4"/>
        <v>○</v>
      </c>
    </row>
    <row r="71" spans="1:44" ht="19.5" customHeight="1" x14ac:dyDescent="0.15">
      <c r="A71" s="8">
        <v>544</v>
      </c>
      <c r="B71" s="16"/>
      <c r="C71" s="40" t="s">
        <v>30</v>
      </c>
      <c r="D71" s="41"/>
      <c r="E71" s="4">
        <v>25</v>
      </c>
      <c r="F71" s="5">
        <v>1381</v>
      </c>
      <c r="G71" s="4">
        <v>0</v>
      </c>
      <c r="H71" s="42">
        <v>19</v>
      </c>
      <c r="I71" s="5">
        <v>1387</v>
      </c>
      <c r="J71" s="67">
        <v>0</v>
      </c>
      <c r="K71" s="4">
        <v>24</v>
      </c>
      <c r="L71" s="5">
        <v>1382</v>
      </c>
      <c r="M71" s="68">
        <v>0</v>
      </c>
      <c r="N71" s="6">
        <v>18</v>
      </c>
      <c r="O71" s="5">
        <v>1388</v>
      </c>
      <c r="P71" s="4">
        <v>0</v>
      </c>
      <c r="Q71" s="42">
        <v>22</v>
      </c>
      <c r="R71" s="5">
        <v>1384</v>
      </c>
      <c r="S71" s="67">
        <v>0</v>
      </c>
      <c r="T71" s="4">
        <v>19</v>
      </c>
      <c r="U71" s="5">
        <v>1387</v>
      </c>
      <c r="V71" s="68">
        <v>0</v>
      </c>
      <c r="W71" s="6">
        <v>17</v>
      </c>
      <c r="X71" s="5">
        <v>1389</v>
      </c>
      <c r="Y71" s="68">
        <v>0</v>
      </c>
      <c r="Z71" s="6">
        <v>15</v>
      </c>
      <c r="AA71" s="5">
        <v>1391</v>
      </c>
      <c r="AB71" s="4">
        <v>0</v>
      </c>
      <c r="AC71" s="42">
        <v>18</v>
      </c>
      <c r="AD71" s="5">
        <v>1388</v>
      </c>
      <c r="AE71" s="67">
        <v>0</v>
      </c>
      <c r="AF71" s="4">
        <v>14</v>
      </c>
      <c r="AG71" s="5">
        <v>1392</v>
      </c>
      <c r="AH71" s="68">
        <v>0</v>
      </c>
      <c r="AI71" s="6">
        <v>20</v>
      </c>
      <c r="AJ71" s="5">
        <v>1386</v>
      </c>
      <c r="AK71" s="68">
        <v>0</v>
      </c>
      <c r="AL71" s="3">
        <f t="shared" si="31"/>
        <v>1406</v>
      </c>
      <c r="AM71" s="48">
        <v>23</v>
      </c>
      <c r="AN71" s="3">
        <f t="shared" si="30"/>
        <v>1429</v>
      </c>
      <c r="AO71" s="7">
        <f t="shared" si="2"/>
        <v>1.6095171448565431</v>
      </c>
      <c r="AP71" s="48">
        <v>0</v>
      </c>
      <c r="AQ71" s="3">
        <f t="shared" si="17"/>
        <v>1429</v>
      </c>
      <c r="AR71" s="8" t="str">
        <f t="shared" si="4"/>
        <v>○</v>
      </c>
    </row>
    <row r="72" spans="1:44" ht="19.5" customHeight="1" x14ac:dyDescent="0.15">
      <c r="A72" s="8">
        <v>545</v>
      </c>
      <c r="B72" s="16"/>
      <c r="C72" s="40" t="s">
        <v>31</v>
      </c>
      <c r="D72" s="41"/>
      <c r="E72" s="4">
        <v>210</v>
      </c>
      <c r="F72" s="5">
        <v>3667</v>
      </c>
      <c r="G72" s="4">
        <v>0</v>
      </c>
      <c r="H72" s="42">
        <v>161</v>
      </c>
      <c r="I72" s="5">
        <v>3716</v>
      </c>
      <c r="J72" s="67">
        <v>0</v>
      </c>
      <c r="K72" s="4">
        <v>174</v>
      </c>
      <c r="L72" s="5">
        <v>3703</v>
      </c>
      <c r="M72" s="68">
        <v>0</v>
      </c>
      <c r="N72" s="6">
        <v>165</v>
      </c>
      <c r="O72" s="5">
        <v>3712</v>
      </c>
      <c r="P72" s="4">
        <v>0</v>
      </c>
      <c r="Q72" s="42">
        <v>196</v>
      </c>
      <c r="R72" s="5">
        <v>3681</v>
      </c>
      <c r="S72" s="67">
        <v>0</v>
      </c>
      <c r="T72" s="4">
        <v>191</v>
      </c>
      <c r="U72" s="5">
        <v>3686</v>
      </c>
      <c r="V72" s="68">
        <v>0</v>
      </c>
      <c r="W72" s="6">
        <v>170</v>
      </c>
      <c r="X72" s="5">
        <v>3707</v>
      </c>
      <c r="Y72" s="68">
        <v>0</v>
      </c>
      <c r="Z72" s="6">
        <v>163</v>
      </c>
      <c r="AA72" s="5">
        <v>3714</v>
      </c>
      <c r="AB72" s="4">
        <v>0</v>
      </c>
      <c r="AC72" s="42">
        <v>159</v>
      </c>
      <c r="AD72" s="5">
        <v>3718</v>
      </c>
      <c r="AE72" s="67">
        <v>0</v>
      </c>
      <c r="AF72" s="4">
        <v>154</v>
      </c>
      <c r="AG72" s="5">
        <v>3723</v>
      </c>
      <c r="AH72" s="68">
        <v>0</v>
      </c>
      <c r="AI72" s="6">
        <v>179</v>
      </c>
      <c r="AJ72" s="5">
        <v>3698</v>
      </c>
      <c r="AK72" s="68">
        <v>0</v>
      </c>
      <c r="AL72" s="3">
        <f t="shared" si="31"/>
        <v>3877</v>
      </c>
      <c r="AM72" s="48">
        <v>116</v>
      </c>
      <c r="AN72" s="3">
        <f t="shared" si="30"/>
        <v>3993</v>
      </c>
      <c r="AO72" s="7">
        <f t="shared" ref="AO72:AO80" si="32">+AM72/AN72*100</f>
        <v>2.9050838968194341</v>
      </c>
      <c r="AP72" s="48">
        <v>0</v>
      </c>
      <c r="AQ72" s="3">
        <f t="shared" si="17"/>
        <v>3993</v>
      </c>
      <c r="AR72" s="8" t="str">
        <f t="shared" ref="AR72:AR83" si="33">IF(SUM(E72:G72)*11=SUM(E72:AK72),"○","×")</f>
        <v>○</v>
      </c>
    </row>
    <row r="73" spans="1:44" ht="19.5" customHeight="1" x14ac:dyDescent="0.15">
      <c r="A73" s="8">
        <v>546</v>
      </c>
      <c r="B73" s="16"/>
      <c r="C73" s="40" t="s">
        <v>32</v>
      </c>
      <c r="D73" s="41"/>
      <c r="E73" s="4">
        <v>124</v>
      </c>
      <c r="F73" s="5">
        <v>2069</v>
      </c>
      <c r="G73" s="4">
        <v>0</v>
      </c>
      <c r="H73" s="42">
        <v>108</v>
      </c>
      <c r="I73" s="5">
        <v>2085</v>
      </c>
      <c r="J73" s="67">
        <v>0</v>
      </c>
      <c r="K73" s="4">
        <v>117</v>
      </c>
      <c r="L73" s="5">
        <v>2076</v>
      </c>
      <c r="M73" s="68">
        <v>0</v>
      </c>
      <c r="N73" s="6">
        <v>112</v>
      </c>
      <c r="O73" s="5">
        <v>2081</v>
      </c>
      <c r="P73" s="4">
        <v>0</v>
      </c>
      <c r="Q73" s="42">
        <v>115</v>
      </c>
      <c r="R73" s="5">
        <v>2078</v>
      </c>
      <c r="S73" s="67">
        <v>0</v>
      </c>
      <c r="T73" s="4">
        <v>111</v>
      </c>
      <c r="U73" s="5">
        <v>2082</v>
      </c>
      <c r="V73" s="68">
        <v>0</v>
      </c>
      <c r="W73" s="6">
        <v>109</v>
      </c>
      <c r="X73" s="5">
        <v>2084</v>
      </c>
      <c r="Y73" s="68">
        <v>0</v>
      </c>
      <c r="Z73" s="6">
        <v>114</v>
      </c>
      <c r="AA73" s="5">
        <v>2079</v>
      </c>
      <c r="AB73" s="4">
        <v>0</v>
      </c>
      <c r="AC73" s="42">
        <v>107</v>
      </c>
      <c r="AD73" s="5">
        <v>2086</v>
      </c>
      <c r="AE73" s="67">
        <v>0</v>
      </c>
      <c r="AF73" s="4">
        <v>99</v>
      </c>
      <c r="AG73" s="5">
        <v>2094</v>
      </c>
      <c r="AH73" s="68">
        <v>0</v>
      </c>
      <c r="AI73" s="6">
        <v>109</v>
      </c>
      <c r="AJ73" s="5">
        <v>2084</v>
      </c>
      <c r="AK73" s="68">
        <v>0</v>
      </c>
      <c r="AL73" s="3">
        <f t="shared" si="31"/>
        <v>2193</v>
      </c>
      <c r="AM73" s="48">
        <v>95</v>
      </c>
      <c r="AN73" s="3">
        <f t="shared" si="30"/>
        <v>2288</v>
      </c>
      <c r="AO73" s="7">
        <f t="shared" si="32"/>
        <v>4.1520979020979025</v>
      </c>
      <c r="AP73" s="48">
        <v>0</v>
      </c>
      <c r="AQ73" s="3">
        <f t="shared" si="17"/>
        <v>2288</v>
      </c>
      <c r="AR73" s="8" t="str">
        <f t="shared" si="33"/>
        <v>○</v>
      </c>
    </row>
    <row r="74" spans="1:44" ht="19.5" customHeight="1" x14ac:dyDescent="0.15">
      <c r="A74" s="8">
        <v>547</v>
      </c>
      <c r="B74" s="16"/>
      <c r="C74" s="40" t="s">
        <v>33</v>
      </c>
      <c r="D74" s="41"/>
      <c r="E74" s="4">
        <v>308</v>
      </c>
      <c r="F74" s="5">
        <v>6008</v>
      </c>
      <c r="G74" s="4">
        <v>0</v>
      </c>
      <c r="H74" s="42">
        <v>264</v>
      </c>
      <c r="I74" s="5">
        <v>6052</v>
      </c>
      <c r="J74" s="67">
        <v>0</v>
      </c>
      <c r="K74" s="4">
        <v>290</v>
      </c>
      <c r="L74" s="5">
        <v>6026</v>
      </c>
      <c r="M74" s="68">
        <v>0</v>
      </c>
      <c r="N74" s="6">
        <v>262</v>
      </c>
      <c r="O74" s="5">
        <v>6054</v>
      </c>
      <c r="P74" s="4">
        <v>0</v>
      </c>
      <c r="Q74" s="42">
        <v>296</v>
      </c>
      <c r="R74" s="5">
        <v>6020</v>
      </c>
      <c r="S74" s="67">
        <v>0</v>
      </c>
      <c r="T74" s="4">
        <v>284</v>
      </c>
      <c r="U74" s="5">
        <v>6032</v>
      </c>
      <c r="V74" s="68">
        <v>0</v>
      </c>
      <c r="W74" s="6">
        <v>279</v>
      </c>
      <c r="X74" s="5">
        <v>6037</v>
      </c>
      <c r="Y74" s="68">
        <v>0</v>
      </c>
      <c r="Z74" s="6">
        <v>260</v>
      </c>
      <c r="AA74" s="5">
        <v>6056</v>
      </c>
      <c r="AB74" s="4">
        <v>0</v>
      </c>
      <c r="AC74" s="42">
        <v>255</v>
      </c>
      <c r="AD74" s="5">
        <v>6061</v>
      </c>
      <c r="AE74" s="67">
        <v>0</v>
      </c>
      <c r="AF74" s="4">
        <v>251</v>
      </c>
      <c r="AG74" s="5">
        <v>6065</v>
      </c>
      <c r="AH74" s="68">
        <v>0</v>
      </c>
      <c r="AI74" s="6">
        <v>279</v>
      </c>
      <c r="AJ74" s="5">
        <v>6037</v>
      </c>
      <c r="AK74" s="68">
        <v>0</v>
      </c>
      <c r="AL74" s="3">
        <f t="shared" si="31"/>
        <v>6316</v>
      </c>
      <c r="AM74" s="48">
        <v>101</v>
      </c>
      <c r="AN74" s="3">
        <f t="shared" si="30"/>
        <v>6417</v>
      </c>
      <c r="AO74" s="7">
        <f t="shared" si="32"/>
        <v>1.5739442106903538</v>
      </c>
      <c r="AP74" s="48">
        <v>0</v>
      </c>
      <c r="AQ74" s="3">
        <f t="shared" si="17"/>
        <v>6417</v>
      </c>
      <c r="AR74" s="8" t="str">
        <f t="shared" si="33"/>
        <v>○</v>
      </c>
    </row>
    <row r="75" spans="1:44" ht="19.5" customHeight="1" x14ac:dyDescent="0.15">
      <c r="A75" s="8">
        <v>548</v>
      </c>
      <c r="B75" s="16"/>
      <c r="C75" s="40" t="s">
        <v>34</v>
      </c>
      <c r="D75" s="41"/>
      <c r="E75" s="4">
        <v>35</v>
      </c>
      <c r="F75" s="5">
        <v>720</v>
      </c>
      <c r="G75" s="4">
        <v>0</v>
      </c>
      <c r="H75" s="42">
        <v>28</v>
      </c>
      <c r="I75" s="5">
        <v>727</v>
      </c>
      <c r="J75" s="67">
        <v>0</v>
      </c>
      <c r="K75" s="4">
        <v>31</v>
      </c>
      <c r="L75" s="5">
        <v>724</v>
      </c>
      <c r="M75" s="68">
        <v>0</v>
      </c>
      <c r="N75" s="6">
        <v>27</v>
      </c>
      <c r="O75" s="5">
        <v>728</v>
      </c>
      <c r="P75" s="4">
        <v>0</v>
      </c>
      <c r="Q75" s="42">
        <v>31</v>
      </c>
      <c r="R75" s="5">
        <v>724</v>
      </c>
      <c r="S75" s="67">
        <v>0</v>
      </c>
      <c r="T75" s="4">
        <v>29</v>
      </c>
      <c r="U75" s="5">
        <v>726</v>
      </c>
      <c r="V75" s="68">
        <v>0</v>
      </c>
      <c r="W75" s="6">
        <v>30</v>
      </c>
      <c r="X75" s="5">
        <v>725</v>
      </c>
      <c r="Y75" s="68">
        <v>0</v>
      </c>
      <c r="Z75" s="6">
        <v>28</v>
      </c>
      <c r="AA75" s="5">
        <v>727</v>
      </c>
      <c r="AB75" s="4">
        <v>0</v>
      </c>
      <c r="AC75" s="42">
        <v>30</v>
      </c>
      <c r="AD75" s="5">
        <v>725</v>
      </c>
      <c r="AE75" s="67">
        <v>0</v>
      </c>
      <c r="AF75" s="4">
        <v>25</v>
      </c>
      <c r="AG75" s="5">
        <v>730</v>
      </c>
      <c r="AH75" s="68">
        <v>0</v>
      </c>
      <c r="AI75" s="6">
        <v>23</v>
      </c>
      <c r="AJ75" s="5">
        <v>732</v>
      </c>
      <c r="AK75" s="68">
        <v>0</v>
      </c>
      <c r="AL75" s="3">
        <f t="shared" si="31"/>
        <v>755</v>
      </c>
      <c r="AM75" s="48">
        <v>18</v>
      </c>
      <c r="AN75" s="3">
        <f t="shared" si="30"/>
        <v>773</v>
      </c>
      <c r="AO75" s="7">
        <f t="shared" si="32"/>
        <v>2.3285899094437257</v>
      </c>
      <c r="AP75" s="48">
        <v>0</v>
      </c>
      <c r="AQ75" s="3">
        <f t="shared" si="17"/>
        <v>773</v>
      </c>
      <c r="AR75" s="8" t="str">
        <f t="shared" si="33"/>
        <v>○</v>
      </c>
    </row>
    <row r="76" spans="1:44" ht="19.5" customHeight="1" x14ac:dyDescent="0.15">
      <c r="A76" s="8"/>
      <c r="B76" s="99" t="s">
        <v>48</v>
      </c>
      <c r="C76" s="100"/>
      <c r="D76" s="101"/>
      <c r="E76" s="79">
        <f>SUM(E68:E75)</f>
        <v>1159</v>
      </c>
      <c r="F76" s="80">
        <f t="shared" ref="F76:AK76" si="34">SUM(F68:F75)</f>
        <v>23361</v>
      </c>
      <c r="G76" s="79">
        <f t="shared" si="34"/>
        <v>0</v>
      </c>
      <c r="H76" s="81">
        <f t="shared" si="34"/>
        <v>960</v>
      </c>
      <c r="I76" s="80">
        <f t="shared" si="34"/>
        <v>23560</v>
      </c>
      <c r="J76" s="82">
        <f t="shared" si="34"/>
        <v>0</v>
      </c>
      <c r="K76" s="79">
        <f t="shared" si="34"/>
        <v>1051</v>
      </c>
      <c r="L76" s="80">
        <f t="shared" si="34"/>
        <v>23469</v>
      </c>
      <c r="M76" s="83">
        <f t="shared" si="34"/>
        <v>0</v>
      </c>
      <c r="N76" s="84">
        <f t="shared" ref="N76:Y76" si="35">SUM(N68:N75)</f>
        <v>944</v>
      </c>
      <c r="O76" s="80">
        <f t="shared" si="35"/>
        <v>23576</v>
      </c>
      <c r="P76" s="79">
        <f t="shared" si="35"/>
        <v>0</v>
      </c>
      <c r="Q76" s="81">
        <f t="shared" si="35"/>
        <v>1101</v>
      </c>
      <c r="R76" s="80">
        <f t="shared" si="35"/>
        <v>23419</v>
      </c>
      <c r="S76" s="82">
        <f t="shared" si="35"/>
        <v>0</v>
      </c>
      <c r="T76" s="79">
        <f t="shared" si="35"/>
        <v>1046</v>
      </c>
      <c r="U76" s="80">
        <f t="shared" si="35"/>
        <v>23474</v>
      </c>
      <c r="V76" s="83">
        <f t="shared" si="35"/>
        <v>0</v>
      </c>
      <c r="W76" s="84">
        <f t="shared" si="35"/>
        <v>1011</v>
      </c>
      <c r="X76" s="80">
        <f t="shared" si="35"/>
        <v>23509</v>
      </c>
      <c r="Y76" s="83">
        <f t="shared" si="35"/>
        <v>0</v>
      </c>
      <c r="Z76" s="84">
        <f t="shared" si="34"/>
        <v>979</v>
      </c>
      <c r="AA76" s="80">
        <f t="shared" si="34"/>
        <v>23541</v>
      </c>
      <c r="AB76" s="79">
        <f t="shared" si="34"/>
        <v>0</v>
      </c>
      <c r="AC76" s="81">
        <f t="shared" si="34"/>
        <v>937</v>
      </c>
      <c r="AD76" s="80">
        <f t="shared" si="34"/>
        <v>23583</v>
      </c>
      <c r="AE76" s="82">
        <f t="shared" si="34"/>
        <v>0</v>
      </c>
      <c r="AF76" s="79">
        <f t="shared" si="34"/>
        <v>882</v>
      </c>
      <c r="AG76" s="80">
        <f t="shared" si="34"/>
        <v>23638</v>
      </c>
      <c r="AH76" s="83">
        <f t="shared" si="34"/>
        <v>0</v>
      </c>
      <c r="AI76" s="84">
        <f t="shared" si="34"/>
        <v>1006</v>
      </c>
      <c r="AJ76" s="80">
        <f t="shared" si="34"/>
        <v>23514</v>
      </c>
      <c r="AK76" s="83">
        <f t="shared" si="34"/>
        <v>0</v>
      </c>
      <c r="AL76" s="85">
        <f>SUM(AL68:AL75)</f>
        <v>24520</v>
      </c>
      <c r="AM76" s="85">
        <f>SUM(AM68:AM75)</f>
        <v>692</v>
      </c>
      <c r="AN76" s="85">
        <f>+AL76+AM76</f>
        <v>25212</v>
      </c>
      <c r="AO76" s="86">
        <f t="shared" si="32"/>
        <v>2.7447247342535301</v>
      </c>
      <c r="AP76" s="85">
        <f>SUM(AP68:AP75)</f>
        <v>1</v>
      </c>
      <c r="AQ76" s="85">
        <f>SUM(AQ68:AQ75)</f>
        <v>25213</v>
      </c>
      <c r="AR76" s="8" t="str">
        <f t="shared" si="33"/>
        <v>○</v>
      </c>
    </row>
    <row r="77" spans="1:44" ht="19.5" customHeight="1" x14ac:dyDescent="0.15">
      <c r="A77" s="8">
        <v>561</v>
      </c>
      <c r="B77" s="16"/>
      <c r="C77" s="40" t="s">
        <v>35</v>
      </c>
      <c r="D77" s="41"/>
      <c r="E77" s="4">
        <v>178</v>
      </c>
      <c r="F77" s="5">
        <v>4246</v>
      </c>
      <c r="G77" s="4">
        <v>0</v>
      </c>
      <c r="H77" s="42">
        <v>144</v>
      </c>
      <c r="I77" s="5">
        <v>4280</v>
      </c>
      <c r="J77" s="67">
        <v>0</v>
      </c>
      <c r="K77" s="4">
        <v>162</v>
      </c>
      <c r="L77" s="5">
        <v>4262</v>
      </c>
      <c r="M77" s="68">
        <v>0</v>
      </c>
      <c r="N77" s="6">
        <v>151</v>
      </c>
      <c r="O77" s="5">
        <v>4273</v>
      </c>
      <c r="P77" s="4">
        <v>0</v>
      </c>
      <c r="Q77" s="42">
        <v>164</v>
      </c>
      <c r="R77" s="5">
        <v>4260</v>
      </c>
      <c r="S77" s="67">
        <v>0</v>
      </c>
      <c r="T77" s="4">
        <v>149</v>
      </c>
      <c r="U77" s="5">
        <v>4275</v>
      </c>
      <c r="V77" s="68">
        <v>0</v>
      </c>
      <c r="W77" s="6">
        <v>157</v>
      </c>
      <c r="X77" s="5">
        <v>4267</v>
      </c>
      <c r="Y77" s="68">
        <v>0</v>
      </c>
      <c r="Z77" s="6">
        <v>149</v>
      </c>
      <c r="AA77" s="5">
        <v>4275</v>
      </c>
      <c r="AB77" s="4">
        <v>0</v>
      </c>
      <c r="AC77" s="42">
        <v>142</v>
      </c>
      <c r="AD77" s="5">
        <v>4282</v>
      </c>
      <c r="AE77" s="67">
        <v>0</v>
      </c>
      <c r="AF77" s="4">
        <v>134</v>
      </c>
      <c r="AG77" s="5">
        <v>4290</v>
      </c>
      <c r="AH77" s="68">
        <v>0</v>
      </c>
      <c r="AI77" s="6">
        <v>156</v>
      </c>
      <c r="AJ77" s="5">
        <v>4268</v>
      </c>
      <c r="AK77" s="68">
        <v>0</v>
      </c>
      <c r="AL77" s="3">
        <f>SUM(E77:AK77)/11</f>
        <v>4424</v>
      </c>
      <c r="AM77" s="48">
        <v>72</v>
      </c>
      <c r="AN77" s="3">
        <f>AL77+AM77</f>
        <v>4496</v>
      </c>
      <c r="AO77" s="7">
        <f t="shared" si="32"/>
        <v>1.6014234875444839</v>
      </c>
      <c r="AP77" s="48">
        <v>1</v>
      </c>
      <c r="AQ77" s="3">
        <f t="shared" si="17"/>
        <v>4497</v>
      </c>
      <c r="AR77" s="8" t="str">
        <f t="shared" si="33"/>
        <v>○</v>
      </c>
    </row>
    <row r="78" spans="1:44" ht="19.5" customHeight="1" x14ac:dyDescent="0.15">
      <c r="A78" s="8">
        <v>564</v>
      </c>
      <c r="B78" s="16"/>
      <c r="C78" s="40" t="s">
        <v>36</v>
      </c>
      <c r="D78" s="41"/>
      <c r="E78" s="4">
        <v>99</v>
      </c>
      <c r="F78" s="5">
        <v>2221</v>
      </c>
      <c r="G78" s="4">
        <v>0</v>
      </c>
      <c r="H78" s="42">
        <v>82</v>
      </c>
      <c r="I78" s="5">
        <v>2238</v>
      </c>
      <c r="J78" s="67">
        <v>0</v>
      </c>
      <c r="K78" s="4">
        <v>94</v>
      </c>
      <c r="L78" s="5">
        <v>2226</v>
      </c>
      <c r="M78" s="68">
        <v>0</v>
      </c>
      <c r="N78" s="6">
        <v>83</v>
      </c>
      <c r="O78" s="5">
        <v>2237</v>
      </c>
      <c r="P78" s="4">
        <v>0</v>
      </c>
      <c r="Q78" s="42">
        <v>100</v>
      </c>
      <c r="R78" s="5">
        <v>2220</v>
      </c>
      <c r="S78" s="67">
        <v>0</v>
      </c>
      <c r="T78" s="4">
        <v>83</v>
      </c>
      <c r="U78" s="5">
        <v>2237</v>
      </c>
      <c r="V78" s="68">
        <v>0</v>
      </c>
      <c r="W78" s="6">
        <v>86</v>
      </c>
      <c r="X78" s="5">
        <v>2234</v>
      </c>
      <c r="Y78" s="68">
        <v>0</v>
      </c>
      <c r="Z78" s="6">
        <v>87</v>
      </c>
      <c r="AA78" s="5">
        <v>2233</v>
      </c>
      <c r="AB78" s="4">
        <v>0</v>
      </c>
      <c r="AC78" s="42">
        <v>83</v>
      </c>
      <c r="AD78" s="5">
        <v>2237</v>
      </c>
      <c r="AE78" s="67">
        <v>0</v>
      </c>
      <c r="AF78" s="4">
        <v>77</v>
      </c>
      <c r="AG78" s="5">
        <v>2243</v>
      </c>
      <c r="AH78" s="68">
        <v>0</v>
      </c>
      <c r="AI78" s="6">
        <v>84</v>
      </c>
      <c r="AJ78" s="5">
        <v>2236</v>
      </c>
      <c r="AK78" s="68">
        <v>0</v>
      </c>
      <c r="AL78" s="3">
        <f>SUM(E78:AK78)/11</f>
        <v>2320</v>
      </c>
      <c r="AM78" s="48">
        <v>41</v>
      </c>
      <c r="AN78" s="3">
        <f>AL78+AM78</f>
        <v>2361</v>
      </c>
      <c r="AO78" s="7">
        <f t="shared" si="32"/>
        <v>1.736552308343922</v>
      </c>
      <c r="AP78" s="48">
        <v>2</v>
      </c>
      <c r="AQ78" s="3">
        <f t="shared" si="17"/>
        <v>2363</v>
      </c>
      <c r="AR78" s="8" t="str">
        <f t="shared" si="33"/>
        <v>○</v>
      </c>
    </row>
    <row r="79" spans="1:44" ht="19.5" customHeight="1" x14ac:dyDescent="0.15">
      <c r="A79" s="8"/>
      <c r="B79" s="99" t="s">
        <v>49</v>
      </c>
      <c r="C79" s="108"/>
      <c r="D79" s="109"/>
      <c r="E79" s="79">
        <f>SUM(E77:E78)</f>
        <v>277</v>
      </c>
      <c r="F79" s="80">
        <f t="shared" ref="F79:AM79" si="36">SUM(F77:F78)</f>
        <v>6467</v>
      </c>
      <c r="G79" s="79">
        <f t="shared" si="36"/>
        <v>0</v>
      </c>
      <c r="H79" s="81">
        <f t="shared" si="36"/>
        <v>226</v>
      </c>
      <c r="I79" s="80">
        <f t="shared" si="36"/>
        <v>6518</v>
      </c>
      <c r="J79" s="82">
        <f t="shared" si="36"/>
        <v>0</v>
      </c>
      <c r="K79" s="79">
        <f t="shared" si="36"/>
        <v>256</v>
      </c>
      <c r="L79" s="80">
        <f t="shared" si="36"/>
        <v>6488</v>
      </c>
      <c r="M79" s="83">
        <f t="shared" si="36"/>
        <v>0</v>
      </c>
      <c r="N79" s="84">
        <f t="shared" ref="N79:Y79" si="37">SUM(N77:N78)</f>
        <v>234</v>
      </c>
      <c r="O79" s="80">
        <f t="shared" si="37"/>
        <v>6510</v>
      </c>
      <c r="P79" s="79">
        <f t="shared" si="37"/>
        <v>0</v>
      </c>
      <c r="Q79" s="81">
        <f t="shared" si="37"/>
        <v>264</v>
      </c>
      <c r="R79" s="80">
        <f t="shared" si="37"/>
        <v>6480</v>
      </c>
      <c r="S79" s="82">
        <f t="shared" si="37"/>
        <v>0</v>
      </c>
      <c r="T79" s="79">
        <f t="shared" si="37"/>
        <v>232</v>
      </c>
      <c r="U79" s="80">
        <f t="shared" si="37"/>
        <v>6512</v>
      </c>
      <c r="V79" s="83">
        <f t="shared" si="37"/>
        <v>0</v>
      </c>
      <c r="W79" s="84">
        <f t="shared" si="37"/>
        <v>243</v>
      </c>
      <c r="X79" s="80">
        <f t="shared" si="37"/>
        <v>6501</v>
      </c>
      <c r="Y79" s="83">
        <f t="shared" si="37"/>
        <v>0</v>
      </c>
      <c r="Z79" s="84">
        <f t="shared" si="36"/>
        <v>236</v>
      </c>
      <c r="AA79" s="80">
        <f t="shared" si="36"/>
        <v>6508</v>
      </c>
      <c r="AB79" s="79">
        <f t="shared" si="36"/>
        <v>0</v>
      </c>
      <c r="AC79" s="81">
        <f t="shared" si="36"/>
        <v>225</v>
      </c>
      <c r="AD79" s="80">
        <f t="shared" si="36"/>
        <v>6519</v>
      </c>
      <c r="AE79" s="82">
        <f t="shared" si="36"/>
        <v>0</v>
      </c>
      <c r="AF79" s="79">
        <f t="shared" si="36"/>
        <v>211</v>
      </c>
      <c r="AG79" s="80">
        <f t="shared" si="36"/>
        <v>6533</v>
      </c>
      <c r="AH79" s="83">
        <f t="shared" si="36"/>
        <v>0</v>
      </c>
      <c r="AI79" s="84">
        <f t="shared" si="36"/>
        <v>240</v>
      </c>
      <c r="AJ79" s="80">
        <f t="shared" si="36"/>
        <v>6504</v>
      </c>
      <c r="AK79" s="83">
        <f t="shared" si="36"/>
        <v>0</v>
      </c>
      <c r="AL79" s="85">
        <f>SUM(AL77:AL78)</f>
        <v>6744</v>
      </c>
      <c r="AM79" s="85">
        <f t="shared" si="36"/>
        <v>113</v>
      </c>
      <c r="AN79" s="85">
        <f>+AL79+AM79</f>
        <v>6857</v>
      </c>
      <c r="AO79" s="86">
        <f t="shared" si="32"/>
        <v>1.6479509989791454</v>
      </c>
      <c r="AP79" s="85">
        <f>SUM(AP77:AP78)</f>
        <v>3</v>
      </c>
      <c r="AQ79" s="85">
        <f>SUM(AQ77:AQ78)</f>
        <v>6860</v>
      </c>
      <c r="AR79" s="8" t="str">
        <f t="shared" si="33"/>
        <v>○</v>
      </c>
    </row>
    <row r="80" spans="1:44" ht="19.5" customHeight="1" x14ac:dyDescent="0.15">
      <c r="A80" s="8"/>
      <c r="B80" s="110" t="s">
        <v>60</v>
      </c>
      <c r="C80" s="106"/>
      <c r="D80" s="107"/>
      <c r="E80" s="71">
        <f>SUM(E79,E76,E67,E64,E58,E53,E48,E43,E39,E34,E29,E26,E24)</f>
        <v>8281</v>
      </c>
      <c r="F80" s="72">
        <f t="shared" ref="F80:AK80" si="38">SUM(F79,F76,F67,F64,F58,F53,F48,F43,F39,F34,F29,F26,F24)</f>
        <v>191168</v>
      </c>
      <c r="G80" s="71">
        <f t="shared" si="38"/>
        <v>34</v>
      </c>
      <c r="H80" s="73">
        <f t="shared" si="38"/>
        <v>6846</v>
      </c>
      <c r="I80" s="72">
        <f>SUM(I79,I76,I67,I64,I58,I53,I48,I43,I39,I34,I29,I26,I24)</f>
        <v>192603</v>
      </c>
      <c r="J80" s="74">
        <f t="shared" si="38"/>
        <v>34</v>
      </c>
      <c r="K80" s="71">
        <f t="shared" si="38"/>
        <v>7605</v>
      </c>
      <c r="L80" s="72">
        <f t="shared" si="38"/>
        <v>191846</v>
      </c>
      <c r="M80" s="75">
        <f t="shared" si="38"/>
        <v>32</v>
      </c>
      <c r="N80" s="76">
        <f>SUM(N79,N76,N67,N64,N58,N53,N48,N43,N39,N34,N29,N26,N24)</f>
        <v>6987</v>
      </c>
      <c r="O80" s="72">
        <f t="shared" ref="O80:Y80" si="39">SUM(O79,O76,O67,O64,O58,O53,O48,O43,O39,O34,O29,O26,O24)</f>
        <v>192465</v>
      </c>
      <c r="P80" s="71">
        <f t="shared" si="39"/>
        <v>31</v>
      </c>
      <c r="Q80" s="73">
        <f t="shared" si="39"/>
        <v>7788</v>
      </c>
      <c r="R80" s="72">
        <f t="shared" si="39"/>
        <v>191666</v>
      </c>
      <c r="S80" s="74">
        <f t="shared" si="39"/>
        <v>29</v>
      </c>
      <c r="T80" s="71">
        <f t="shared" si="39"/>
        <v>7340</v>
      </c>
      <c r="U80" s="72">
        <f t="shared" si="39"/>
        <v>192114</v>
      </c>
      <c r="V80" s="75">
        <f t="shared" si="39"/>
        <v>29</v>
      </c>
      <c r="W80" s="76">
        <f t="shared" si="39"/>
        <v>7351</v>
      </c>
      <c r="X80" s="72">
        <f t="shared" si="39"/>
        <v>192100</v>
      </c>
      <c r="Y80" s="75">
        <f t="shared" si="39"/>
        <v>32</v>
      </c>
      <c r="Z80" s="76">
        <f t="shared" si="38"/>
        <v>7195</v>
      </c>
      <c r="AA80" s="72">
        <f t="shared" si="38"/>
        <v>192255</v>
      </c>
      <c r="AB80" s="71">
        <f t="shared" si="38"/>
        <v>33</v>
      </c>
      <c r="AC80" s="73">
        <f t="shared" si="38"/>
        <v>6675</v>
      </c>
      <c r="AD80" s="72">
        <f t="shared" si="38"/>
        <v>192774</v>
      </c>
      <c r="AE80" s="74">
        <f t="shared" si="38"/>
        <v>34</v>
      </c>
      <c r="AF80" s="71">
        <f t="shared" si="38"/>
        <v>6350</v>
      </c>
      <c r="AG80" s="72">
        <f t="shared" si="38"/>
        <v>193097</v>
      </c>
      <c r="AH80" s="75">
        <f t="shared" si="38"/>
        <v>36</v>
      </c>
      <c r="AI80" s="76">
        <f t="shared" si="38"/>
        <v>6989</v>
      </c>
      <c r="AJ80" s="72">
        <f t="shared" si="38"/>
        <v>192461</v>
      </c>
      <c r="AK80" s="75">
        <f t="shared" si="38"/>
        <v>33</v>
      </c>
      <c r="AL80" s="77">
        <f>SUM(AL79,AL76,AL67,AL64,AL58,AL53,AL48,AL43,AL39,AL34,AL29,AL26,AL24)</f>
        <v>199483</v>
      </c>
      <c r="AM80" s="77">
        <f>SUM(AM79,AM76,AM67,AM64,AM58,AM53,AM48,AM43,AM39,AM34,AM29,AM26,AM24)</f>
        <v>5876</v>
      </c>
      <c r="AN80" s="77">
        <f>SUM(AN79,AN76,AN67,AN64,AN58,AN53,AN48,AN43,AN39,AN34,AN29,AN26,AN24)</f>
        <v>205359</v>
      </c>
      <c r="AO80" s="78">
        <f t="shared" si="32"/>
        <v>2.8613306453576421</v>
      </c>
      <c r="AP80" s="77">
        <f>SUM(AP79,AP76,AP67,AP64,AP58,AP53,AP48,AP43,AP39,AP34,AP29,AP26,AP24)</f>
        <v>14</v>
      </c>
      <c r="AQ80" s="77">
        <f>SUM(AQ79,AQ76,AQ67,AQ64,AQ58,AQ53,AQ48,AQ43,AQ39,AQ34,AQ29,AQ26,AQ24)</f>
        <v>205373</v>
      </c>
      <c r="AR80" s="8" t="str">
        <f t="shared" si="33"/>
        <v>○</v>
      </c>
    </row>
    <row r="81" spans="1:44" ht="19.5" customHeight="1" x14ac:dyDescent="0.15">
      <c r="A81" s="8"/>
      <c r="B81" s="12"/>
      <c r="C81" s="50"/>
      <c r="D81" s="14"/>
      <c r="E81" s="51"/>
      <c r="F81" s="52"/>
      <c r="G81" s="51"/>
      <c r="H81" s="53"/>
      <c r="I81" s="52"/>
      <c r="J81" s="54"/>
      <c r="K81" s="51"/>
      <c r="L81" s="52"/>
      <c r="M81" s="43"/>
      <c r="N81" s="55"/>
      <c r="O81" s="52"/>
      <c r="P81" s="51"/>
      <c r="Q81" s="53"/>
      <c r="R81" s="52"/>
      <c r="S81" s="54"/>
      <c r="T81" s="51"/>
      <c r="U81" s="52"/>
      <c r="V81" s="43"/>
      <c r="W81" s="55"/>
      <c r="X81" s="52"/>
      <c r="Y81" s="43"/>
      <c r="Z81" s="55"/>
      <c r="AA81" s="52"/>
      <c r="AB81" s="51"/>
      <c r="AC81" s="53"/>
      <c r="AD81" s="52"/>
      <c r="AE81" s="54"/>
      <c r="AF81" s="51"/>
      <c r="AG81" s="52"/>
      <c r="AH81" s="43"/>
      <c r="AI81" s="55"/>
      <c r="AJ81" s="52"/>
      <c r="AK81" s="43"/>
      <c r="AL81" s="3"/>
      <c r="AM81" s="3"/>
      <c r="AN81" s="3"/>
      <c r="AO81" s="7"/>
      <c r="AP81" s="3"/>
      <c r="AQ81" s="3"/>
      <c r="AR81" s="8" t="str">
        <f t="shared" si="33"/>
        <v>○</v>
      </c>
    </row>
    <row r="82" spans="1:44" ht="19.5" customHeight="1" x14ac:dyDescent="0.15">
      <c r="A82" s="8"/>
      <c r="B82" s="87"/>
      <c r="C82" s="88" t="s">
        <v>61</v>
      </c>
      <c r="D82" s="89"/>
      <c r="E82" s="90">
        <f>+E20+E80</f>
        <v>46023</v>
      </c>
      <c r="F82" s="91">
        <f t="shared" ref="F82:AM82" si="40">+F20+F80</f>
        <v>831579</v>
      </c>
      <c r="G82" s="90">
        <f t="shared" si="40"/>
        <v>34</v>
      </c>
      <c r="H82" s="92">
        <f t="shared" si="40"/>
        <v>38343</v>
      </c>
      <c r="I82" s="91">
        <f t="shared" si="40"/>
        <v>839259</v>
      </c>
      <c r="J82" s="93">
        <f t="shared" si="40"/>
        <v>34</v>
      </c>
      <c r="K82" s="90">
        <f>+K20+K80</f>
        <v>42350</v>
      </c>
      <c r="L82" s="91">
        <f>+L20+L80</f>
        <v>835254</v>
      </c>
      <c r="M82" s="94">
        <f>+M20+M80</f>
        <v>32</v>
      </c>
      <c r="N82" s="95">
        <f>+N20+N80</f>
        <v>39080</v>
      </c>
      <c r="O82" s="91">
        <f t="shared" ref="O82:Y82" si="41">+O20+O80</f>
        <v>838525</v>
      </c>
      <c r="P82" s="90">
        <f t="shared" si="41"/>
        <v>31</v>
      </c>
      <c r="Q82" s="92">
        <f t="shared" si="41"/>
        <v>44291</v>
      </c>
      <c r="R82" s="91">
        <f t="shared" si="41"/>
        <v>833316</v>
      </c>
      <c r="S82" s="93">
        <f t="shared" si="41"/>
        <v>29</v>
      </c>
      <c r="T82" s="90">
        <f t="shared" si="41"/>
        <v>42022</v>
      </c>
      <c r="U82" s="91">
        <f t="shared" si="41"/>
        <v>835585</v>
      </c>
      <c r="V82" s="94">
        <f t="shared" si="41"/>
        <v>29</v>
      </c>
      <c r="W82" s="95">
        <f t="shared" si="41"/>
        <v>41116</v>
      </c>
      <c r="X82" s="91">
        <f t="shared" si="41"/>
        <v>836488</v>
      </c>
      <c r="Y82" s="94">
        <f t="shared" si="41"/>
        <v>32</v>
      </c>
      <c r="Z82" s="95">
        <f>+Z20+Z80</f>
        <v>40697</v>
      </c>
      <c r="AA82" s="91">
        <f t="shared" si="40"/>
        <v>836906</v>
      </c>
      <c r="AB82" s="90">
        <f t="shared" si="40"/>
        <v>33</v>
      </c>
      <c r="AC82" s="92">
        <f t="shared" si="40"/>
        <v>37603</v>
      </c>
      <c r="AD82" s="91">
        <f t="shared" si="40"/>
        <v>839999</v>
      </c>
      <c r="AE82" s="93">
        <f t="shared" si="40"/>
        <v>34</v>
      </c>
      <c r="AF82" s="90">
        <f t="shared" si="40"/>
        <v>36133</v>
      </c>
      <c r="AG82" s="91">
        <f t="shared" si="40"/>
        <v>841467</v>
      </c>
      <c r="AH82" s="94">
        <f t="shared" si="40"/>
        <v>36</v>
      </c>
      <c r="AI82" s="95">
        <f t="shared" si="40"/>
        <v>40763</v>
      </c>
      <c r="AJ82" s="91">
        <f t="shared" si="40"/>
        <v>836840</v>
      </c>
      <c r="AK82" s="94">
        <f t="shared" si="40"/>
        <v>33</v>
      </c>
      <c r="AL82" s="96">
        <f>+AL20+AL80</f>
        <v>877636</v>
      </c>
      <c r="AM82" s="96">
        <f t="shared" si="40"/>
        <v>32871</v>
      </c>
      <c r="AN82" s="96">
        <f>+AN20+AN80</f>
        <v>910507</v>
      </c>
      <c r="AO82" s="97">
        <f>+AM82/AN82*100</f>
        <v>3.6101864126250542</v>
      </c>
      <c r="AP82" s="96">
        <f>+AP20+AP80</f>
        <v>148</v>
      </c>
      <c r="AQ82" s="96">
        <f>+AQ20+AQ80</f>
        <v>910655</v>
      </c>
      <c r="AR82" s="8" t="str">
        <f t="shared" si="33"/>
        <v>○</v>
      </c>
    </row>
    <row r="83" spans="1:44" ht="19.5" customHeight="1" x14ac:dyDescent="0.15">
      <c r="A83" s="8"/>
      <c r="B83" s="29"/>
      <c r="C83" s="56"/>
      <c r="D83" s="57"/>
      <c r="E83" s="58"/>
      <c r="F83" s="59"/>
      <c r="G83" s="58"/>
      <c r="H83" s="60"/>
      <c r="I83" s="59"/>
      <c r="J83" s="61"/>
      <c r="K83" s="58"/>
      <c r="L83" s="59"/>
      <c r="M83" s="62"/>
      <c r="N83" s="63"/>
      <c r="O83" s="59"/>
      <c r="P83" s="58"/>
      <c r="Q83" s="60"/>
      <c r="R83" s="59"/>
      <c r="S83" s="61"/>
      <c r="T83" s="58"/>
      <c r="U83" s="59"/>
      <c r="V83" s="62"/>
      <c r="W83" s="63"/>
      <c r="X83" s="59"/>
      <c r="Y83" s="62"/>
      <c r="Z83" s="63"/>
      <c r="AA83" s="59"/>
      <c r="AB83" s="58"/>
      <c r="AC83" s="60"/>
      <c r="AD83" s="59"/>
      <c r="AE83" s="61"/>
      <c r="AF83" s="58"/>
      <c r="AG83" s="59"/>
      <c r="AH83" s="62"/>
      <c r="AI83" s="63"/>
      <c r="AJ83" s="59"/>
      <c r="AK83" s="62"/>
      <c r="AL83" s="64"/>
      <c r="AM83" s="64"/>
      <c r="AN83" s="64"/>
      <c r="AO83" s="65"/>
      <c r="AP83" s="64"/>
      <c r="AQ83" s="64"/>
      <c r="AR83" s="8" t="str">
        <f t="shared" si="33"/>
        <v>○</v>
      </c>
    </row>
    <row r="84" spans="1:44" x14ac:dyDescent="0.15">
      <c r="A84" s="8"/>
      <c r="B84" s="9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</row>
    <row r="85" spans="1:44" x14ac:dyDescent="0.15">
      <c r="A85" s="8"/>
      <c r="B85" s="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</row>
  </sheetData>
  <mergeCells count="26">
    <mergeCell ref="B64:D64"/>
    <mergeCell ref="B67:D67"/>
    <mergeCell ref="B76:D76"/>
    <mergeCell ref="B79:D79"/>
    <mergeCell ref="B80:D80"/>
    <mergeCell ref="N3:P3"/>
    <mergeCell ref="B34:D34"/>
    <mergeCell ref="B39:D39"/>
    <mergeCell ref="B43:D43"/>
    <mergeCell ref="B48:D48"/>
    <mergeCell ref="B53:D53"/>
    <mergeCell ref="B58:D58"/>
    <mergeCell ref="AF3:AH3"/>
    <mergeCell ref="AI3:AK3"/>
    <mergeCell ref="B20:D20"/>
    <mergeCell ref="B24:D24"/>
    <mergeCell ref="B26:D26"/>
    <mergeCell ref="B29:D29"/>
    <mergeCell ref="Q3:S3"/>
    <mergeCell ref="T3:V3"/>
    <mergeCell ref="W3:Y3"/>
    <mergeCell ref="E3:G3"/>
    <mergeCell ref="H3:J3"/>
    <mergeCell ref="K3:M3"/>
    <mergeCell ref="Z3:AB3"/>
    <mergeCell ref="AC3:AE3"/>
  </mergeCells>
  <phoneticPr fontId="1"/>
  <conditionalFormatting sqref="B65:M66 B21:M23 B25:M25 B27:M28 B35:M38 B45:M47 B77:M78 B40:M42 B7:M19 B30:M33 B49:M52 B54:M57 B59:M63 B68:M75 Z59:AQ63 Z54:AQ57 Z49:AQ52 Z30:AQ33 Z7:AQ19 Z40:AQ42 Z77:AQ78 Z45:AQ47 Z35:AQ38 Z27:AQ28 Z25:AQ25 Z21:AQ23 Z65:AQ66 Z68:AQ75 B44:D44">
    <cfRule type="expression" dxfId="3" priority="4" stopIfTrue="1">
      <formula>MOD(ROW(B7),2)=1</formula>
    </cfRule>
  </conditionalFormatting>
  <conditionalFormatting sqref="N68:Y75 N59:Y63 N54:Y57 N49:Y52 N30:Y33 N7:Y19 N40:Y42 N77:Y78 N45:Y47 N35:Y38 N27:Y28 N25:Y25 N21:Y23 N65:Y66">
    <cfRule type="expression" dxfId="2" priority="3" stopIfTrue="1">
      <formula>MOD(ROW(N7),2)=1</formula>
    </cfRule>
  </conditionalFormatting>
  <conditionalFormatting sqref="E44:M44 Z44:AQ44">
    <cfRule type="expression" dxfId="1" priority="2" stopIfTrue="1">
      <formula>MOD(ROW(E44),2)=1</formula>
    </cfRule>
  </conditionalFormatting>
  <conditionalFormatting sqref="N44:Y44">
    <cfRule type="expression" dxfId="0" priority="1" stopIfTrue="1">
      <formula>MOD(ROW(N44),2)=1</formula>
    </cfRule>
  </conditionalFormatting>
  <printOptions horizontalCentered="1"/>
  <pageMargins left="0.43307086614173229" right="0.47244094488188981" top="0.39370078740157483" bottom="0.47244094488188981" header="0.51181102362204722" footer="0.43307086614173229"/>
  <pageSetup paperSize="12" scale="41" orientation="landscape" blackAndWhite="1" r:id="rId1"/>
  <headerFooter alignWithMargins="0"/>
  <colBreaks count="1" manualBreakCount="1"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</vt:lpstr>
      <vt:lpstr>'R3'!Print_Area</vt:lpstr>
      <vt:lpstr>'R3'!Print_Titles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福島県選挙管理委員会</dc:creator>
  <cp:lastModifiedBy>白岩 安吾</cp:lastModifiedBy>
  <cp:lastPrinted>2021-10-31T18:35:54Z</cp:lastPrinted>
  <dcterms:created xsi:type="dcterms:W3CDTF">2000-06-18T08:12:39Z</dcterms:created>
  <dcterms:modified xsi:type="dcterms:W3CDTF">2021-10-31T23:19:09Z</dcterms:modified>
</cp:coreProperties>
</file>