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D:\a library\外部調査・アンケート他回答控え\経営分析表の策定及び公表R2年度 220128\"/>
    </mc:Choice>
  </mc:AlternateContent>
  <xr:revisionPtr revIDLastSave="0" documentId="13_ncr:1_{0C3EA116-D79D-485C-B3E2-F2EE24A995B8}" xr6:coauthVersionLast="47" xr6:coauthVersionMax="47" xr10:uidLastSave="{00000000-0000-0000-0000-000000000000}"/>
  <workbookProtection workbookAlgorithmName="SHA-512" workbookHashValue="HaPF1rUSMi2afwOKccJuqQWiVz2+TMz+92E9mJDECgMoPZ7v8nl0++KWJMOy4h7l9k8Cphci/LnFZUYL6lOBoA==" workbookSaltValue="ESnxoooUWLLJgtYpQD2UFg==" workbookSpinCount="100000" lockStructure="1"/>
  <bookViews>
    <workbookView xWindow="3024" yWindow="300" windowWidth="18168" windowHeight="112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AF6" i="5"/>
  <c r="AE6" i="5"/>
  <c r="LP10" i="4" s="1"/>
  <c r="AD6" i="5"/>
  <c r="AC6" i="5"/>
  <c r="ID10" i="4" s="1"/>
  <c r="AB6" i="5"/>
  <c r="AA6" i="5"/>
  <c r="JW8" i="4" s="1"/>
  <c r="Z6" i="5"/>
  <c r="ID8" i="4" s="1"/>
  <c r="Y6" i="5"/>
  <c r="X6" i="5"/>
  <c r="W6" i="5"/>
  <c r="CN12" i="4" s="1"/>
  <c r="V6" i="5"/>
  <c r="U6" i="5"/>
  <c r="B12" i="4" s="1"/>
  <c r="T6" i="5"/>
  <c r="S6" i="5"/>
  <c r="R6" i="5"/>
  <c r="Q6" i="5"/>
  <c r="P6" i="5"/>
  <c r="O6" i="5"/>
  <c r="N6" i="5"/>
  <c r="M6" i="5"/>
  <c r="CN8" i="4" s="1"/>
  <c r="L6" i="5"/>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G90" i="4"/>
  <c r="F90" i="4"/>
  <c r="E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AU12" i="4"/>
  <c r="JW10" i="4"/>
  <c r="FZ10" i="4"/>
  <c r="EG10" i="4"/>
  <c r="CN10" i="4"/>
  <c r="AU10" i="4"/>
  <c r="B10" i="4"/>
  <c r="LP8" i="4"/>
  <c r="FZ8" i="4"/>
  <c r="EG8" i="4"/>
  <c r="AU8" i="4"/>
  <c r="MH78" i="4" l="1"/>
  <c r="IZ32" i="4"/>
  <c r="FL54" i="4"/>
  <c r="FL32" i="4"/>
  <c r="CS78" i="4"/>
  <c r="BX54" i="4"/>
  <c r="BX32" i="4"/>
  <c r="MN54" i="4"/>
  <c r="MN32" i="4"/>
  <c r="IZ54" i="4"/>
  <c r="HM78" i="4"/>
  <c r="C11" i="5"/>
  <c r="D11" i="5"/>
  <c r="E11" i="5"/>
  <c r="B11" i="5"/>
  <c r="DS32" i="4" l="1"/>
  <c r="AE54" i="4"/>
  <c r="KU54" i="4"/>
  <c r="KU32" i="4"/>
  <c r="KC78" i="4"/>
  <c r="HG54" i="4"/>
  <c r="HG32" i="4"/>
  <c r="FH78" i="4"/>
  <c r="DS54" i="4"/>
  <c r="AN78" i="4"/>
  <c r="AE32" i="4"/>
  <c r="GR54" i="4"/>
  <c r="DD32" i="4"/>
  <c r="P32" i="4"/>
  <c r="EO78" i="4"/>
  <c r="U78" i="4"/>
  <c r="P54" i="4"/>
  <c r="KF54" i="4"/>
  <c r="KF32" i="4"/>
  <c r="JJ78" i="4"/>
  <c r="GR32" i="4"/>
  <c r="DD54" i="4"/>
  <c r="IK54" i="4"/>
  <c r="IK32" i="4"/>
  <c r="LO78" i="4"/>
  <c r="GT78" i="4"/>
  <c r="EW54" i="4"/>
  <c r="BZ78" i="4"/>
  <c r="BI54" i="4"/>
  <c r="BI32" i="4"/>
  <c r="LY54" i="4"/>
  <c r="LY32" i="4"/>
  <c r="EW32" i="4"/>
  <c r="BG78" i="4"/>
  <c r="AT54" i="4"/>
  <c r="LJ54" i="4"/>
  <c r="HV32" i="4"/>
  <c r="KV78" i="4"/>
  <c r="HV54" i="4"/>
  <c r="GA78" i="4"/>
  <c r="EH54" i="4"/>
  <c r="EH32" i="4"/>
  <c r="AT32" i="4"/>
  <c r="LJ32" i="4"/>
</calcChain>
</file>

<file path=xl/sharedStrings.xml><?xml version="1.0" encoding="utf-8"?>
<sst xmlns="http://schemas.openxmlformats.org/spreadsheetml/2006/main" count="326" uniqueCount="192">
  <si>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</si>
  <si>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</si>
  <si>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</si>
  <si>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</si>
  <si>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</si>
  <si>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</si>
  <si>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</si>
  <si>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</si>
  <si>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</si>
  <si>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</si>
  <si>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</si>
  <si>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</si>
  <si>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</si>
  <si>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</si>
  <si>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</si>
  <si>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</si>
  <si>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</si>
  <si>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</si>
  <si>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</si>
  <si>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</si>
  <si>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</si>
  <si>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</si>
  <si>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</si>
  <si>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</si>
  <si>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</si>
  <si>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</si>
  <si>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</si>
  <si>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</si>
  <si>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</si>
  <si>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</si>
  <si>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</si>
  <si>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</si>
  <si>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</si>
  <si>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</si>
  <si>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</si>
  <si>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</si>
  <si>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</si>
  <si>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</si>
  <si>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</si>
  <si>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</si>
  <si>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</si>
  <si>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</si>
  <si>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</si>
  <si>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</si>
  <si>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</si>
  <si>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</si>
  <si>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</si>
  <si>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</si>
  <si>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</si>
  <si>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</si>
  <si>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</si>
  <si>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</si>
  <si>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</si>
  <si>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</si>
  <si>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</si>
  <si>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</si>
  <si>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</si>
  <si>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</si>
  <si>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</si>
  <si>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</si>
  <si>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</si>
  <si>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</si>
  <si>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</si>
  <si>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</si>
  <si>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</si>
  <si>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</si>
  <si>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</si>
  <si>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</si>
  <si>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</si>
  <si>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</si>
  <si>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</si>
  <si>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</si>
  <si>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</si>
  <si>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</si>
  <si>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</si>
  <si>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</si>
  <si>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</si>
  <si>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</si>
  <si>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</si>
  <si>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</si>
  <si>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</si>
  <si>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</si>
  <si>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</si>
  <si>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</si>
  <si>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</si>
  <si>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</si>
  <si>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</si>
  <si>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</si>
  <si>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</si>
  <si>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</si>
  <si>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</si>
  <si>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</si>
  <si>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</si>
  <si>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</si>
  <si>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</si>
  <si>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</si>
  <si>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</si>
  <si>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</si>
  <si>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</si>
  <si>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</si>
  <si>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</si>
  <si>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</si>
  <si>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</si>
  <si>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</si>
  <si>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</si>
  <si>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</si>
  <si>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</si>
  <si>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</si>
  <si>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</si>
  <si>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</si>
  <si>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</si>
  <si>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</si>
  <si>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</si>
  <si>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</si>
  <si>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</si>
  <si>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</si>
  <si>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</si>
  <si>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</si>
  <si>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</si>
  <si>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</si>
  <si>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</si>
  <si>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</si>
  <si>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</si>
  <si>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</si>
  <si>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</si>
  <si>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</si>
  <si>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</si>
  <si>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</si>
  <si>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</si>
  <si>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</si>
  <si>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</si>
  <si>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</si>
  <si>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</si>
  <si>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</si>
  <si>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</si>
  <si>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</si>
  <si>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</si>
  <si>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</si>
  <si>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</si>
  <si>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</si>
  <si>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</si>
  <si>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</si>
  <si>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</si>
  <si>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</si>
  <si>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</si>
  <si>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</si>
  <si>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</si>
  <si>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</si>
  <si>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</si>
  <si>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</si>
  <si>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</si>
  <si>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</si>
  <si>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</si>
  <si>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</si>
  <si>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</si>
  <si>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当該値(N-2)</t>
    <phoneticPr fontId="5"/>
  </si>
  <si>
    <t>当該値(N)</t>
    <phoneticPr fontId="5"/>
  </si>
  <si>
    <t>当該値(N-4)</t>
    <phoneticPr fontId="5"/>
  </si>
  <si>
    <t>当該値(N-1)</t>
    <phoneticPr fontId="5"/>
  </si>
  <si>
    <t>当該値(N-4)</t>
    <phoneticPr fontId="5"/>
  </si>
  <si>
    <t>当該値(N-3)</t>
    <phoneticPr fontId="5"/>
  </si>
  <si>
    <t>当該値(N-2)</t>
    <phoneticPr fontId="5"/>
  </si>
  <si>
    <t>当該値(N)</t>
    <phoneticPr fontId="5"/>
  </si>
  <si>
    <t>当該値(N-1)</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</si>
  <si>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</si>
  <si>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</si>
  <si>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</si>
  <si>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</si>
  <si>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</si>
  <si>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</si>
  <si>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公立岩瀬病院企業団</t>
  </si>
  <si>
    <t>公立岩瀬病院</t>
  </si>
  <si>
    <t>条例全部</t>
  </si>
  <si>
    <t>病院事業</t>
  </si>
  <si>
    <t>一般病院</t>
  </si>
  <si>
    <t>200床以上～300床未満</t>
  </si>
  <si>
    <t>自治体職員</t>
  </si>
  <si>
    <t>直営</t>
  </si>
  <si>
    <t>対象</t>
  </si>
  <si>
    <t>ド 透 未 訓</t>
  </si>
  <si>
    <t>救 臨 感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</si>
  <si>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</si>
  <si>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</si>
  <si>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</si>
  <si>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</si>
  <si>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</si>
  <si>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</si>
  <si>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</si>
  <si>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救急医療、小児医療、リハビリテーション医療、周産期医療などの不採算部門に関わる医療の提供</t>
    <phoneticPr fontId="5"/>
  </si>
  <si>
    <t>令和2年度は、新型コロナウイルス感染症の影響により、病床の利用率が大きく落ち込むかたちとなったことや、外来診療においても診療控えなどにより、患者数が減少したため、医業収益が確保できず、収支比率はそれぞれ大きく落ち込んだ。職員給与費や材料費対医業収益比率も前年度を大幅に上回るかたちとなった。
入院、外来患者１人１日当たり収益は、それぞれ前年度を上回る改善がみられた。</t>
    <rPh sb="0" eb="2">
      <t>レ</t>
    </rPh>
    <rPh sb="7" eb="9">
      <t>シンガタ</t>
    </rPh>
    <rPh sb="16" eb="19">
      <t>カンセンショウ</t>
    </rPh>
    <rPh sb="20" eb="22">
      <t>エイキョウ</t>
    </rPh>
    <rPh sb="26" eb="28">
      <t>ビョウショウ</t>
    </rPh>
    <rPh sb="29" eb="32">
      <t>リヨウリツ</t>
    </rPh>
    <rPh sb="33" eb="34">
      <t>オオ</t>
    </rPh>
    <rPh sb="36" eb="37">
      <t>オ</t>
    </rPh>
    <rPh sb="38" eb="39">
      <t>コ</t>
    </rPh>
    <rPh sb="51" eb="53">
      <t>ガイライ</t>
    </rPh>
    <rPh sb="53" eb="55">
      <t>シンリョウ</t>
    </rPh>
    <rPh sb="60" eb="62">
      <t>シンリョウ</t>
    </rPh>
    <rPh sb="62" eb="63">
      <t>ビカ</t>
    </rPh>
    <rPh sb="70" eb="73">
      <t>カンジャスウ</t>
    </rPh>
    <rPh sb="74" eb="76">
      <t>ゲンショウ</t>
    </rPh>
    <rPh sb="81" eb="83">
      <t>イギョウ</t>
    </rPh>
    <rPh sb="83" eb="85">
      <t>シュウエキ</t>
    </rPh>
    <rPh sb="86" eb="88">
      <t>カクホ</t>
    </rPh>
    <rPh sb="92" eb="94">
      <t>シュウシ</t>
    </rPh>
    <rPh sb="94" eb="96">
      <t>ヒリツ</t>
    </rPh>
    <rPh sb="101" eb="102">
      <t>オオ</t>
    </rPh>
    <rPh sb="104" eb="105">
      <t>オ</t>
    </rPh>
    <rPh sb="106" eb="107">
      <t>コ</t>
    </rPh>
    <rPh sb="110" eb="112">
      <t>ショクイン</t>
    </rPh>
    <rPh sb="112" eb="114">
      <t>キュウヨ</t>
    </rPh>
    <rPh sb="114" eb="115">
      <t>ヒ</t>
    </rPh>
    <rPh sb="116" eb="119">
      <t>ザイリョウヒ</t>
    </rPh>
    <rPh sb="119" eb="120">
      <t>タイ</t>
    </rPh>
    <rPh sb="120" eb="122">
      <t>イギョウ</t>
    </rPh>
    <rPh sb="122" eb="124">
      <t>シュウエキ</t>
    </rPh>
    <rPh sb="124" eb="126">
      <t>ヒリツ</t>
    </rPh>
    <rPh sb="127" eb="130">
      <t>ゼンネンド</t>
    </rPh>
    <rPh sb="131" eb="133">
      <t>オオハバ</t>
    </rPh>
    <rPh sb="134" eb="136">
      <t>ウワマワ</t>
    </rPh>
    <rPh sb="146" eb="148">
      <t>ニュウイン</t>
    </rPh>
    <rPh sb="149" eb="151">
      <t>ガイライ</t>
    </rPh>
    <rPh sb="151" eb="153">
      <t>カンジャ</t>
    </rPh>
    <rPh sb="153" eb="155">
      <t>ヒトリ</t>
    </rPh>
    <rPh sb="156" eb="157">
      <t>ニチ</t>
    </rPh>
    <rPh sb="157" eb="158">
      <t>ア</t>
    </rPh>
    <rPh sb="160" eb="162">
      <t>シュウエキ</t>
    </rPh>
    <rPh sb="168" eb="171">
      <t>ゼンネンド</t>
    </rPh>
    <rPh sb="172" eb="174">
      <t>ウワマワ</t>
    </rPh>
    <rPh sb="175" eb="177">
      <t>カイゼン</t>
    </rPh>
    <phoneticPr fontId="5"/>
  </si>
  <si>
    <t>一連の改築事業が終了しているため、有形固定資産に関する指標は、全国平均値を下回る状況にあるが、器械備品の減価償却率が向上しているため、今後の整備にあたっては過大な投資とならないよう慎重に行う。</t>
    <rPh sb="17" eb="19">
      <t>ユウケイ</t>
    </rPh>
    <rPh sb="19" eb="21">
      <t>コテイ</t>
    </rPh>
    <rPh sb="21" eb="23">
      <t>シサン</t>
    </rPh>
    <rPh sb="24" eb="25">
      <t>カン</t>
    </rPh>
    <rPh sb="47" eb="49">
      <t>キカイ</t>
    </rPh>
    <rPh sb="49" eb="51">
      <t>ビヒン</t>
    </rPh>
    <rPh sb="52" eb="54">
      <t>ゲンカ</t>
    </rPh>
    <rPh sb="54" eb="56">
      <t>ショウキャク</t>
    </rPh>
    <rPh sb="56" eb="57">
      <t>リツ</t>
    </rPh>
    <rPh sb="58" eb="60">
      <t>コウジョウ</t>
    </rPh>
    <rPh sb="67" eb="69">
      <t>コンゴ</t>
    </rPh>
    <rPh sb="90" eb="92">
      <t>シンチョウ</t>
    </rPh>
    <rPh sb="93" eb="94">
      <t>オコナ</t>
    </rPh>
    <phoneticPr fontId="5"/>
  </si>
  <si>
    <t>　令和2年度の経営状況は、新型コロナウイルス感染症への対応のため、病床の稼働に一定の制限が加えられ、入院、外来患者数ともに前年度を大きく下回る実績となり、医業収益が減少した。
　今後も、新型コロナウイルス感染症対策の中で役割を果たしながら、高度急性期医療の実践を中軸とし、回復期機能としての地域包括ケア病床を有効に活用し、救急医療や小児医療、リハビリテーション医療や、産科婦人科を含む周産期医療など、地域に求められる当院の役割を担っていくために、医師などの医療人材の適正な配置に努め、経営改善に取り組んでいく。</t>
    <rPh sb="13" eb="15">
      <t>シンガタ</t>
    </rPh>
    <rPh sb="22" eb="25">
      <t>カンセンショウ</t>
    </rPh>
    <rPh sb="27" eb="29">
      <t>タイオウ</t>
    </rPh>
    <rPh sb="33" eb="35">
      <t>ビョウショウ</t>
    </rPh>
    <rPh sb="36" eb="38">
      <t>カドウ</t>
    </rPh>
    <rPh sb="39" eb="41">
      <t>イッテイ</t>
    </rPh>
    <rPh sb="42" eb="44">
      <t>セイゲン</t>
    </rPh>
    <rPh sb="45" eb="46">
      <t>クワ</t>
    </rPh>
    <rPh sb="61" eb="64">
      <t>ゼンネンド</t>
    </rPh>
    <rPh sb="65" eb="66">
      <t>オオ</t>
    </rPh>
    <rPh sb="68" eb="70">
      <t>シタマワ</t>
    </rPh>
    <rPh sb="71" eb="73">
      <t>ジッセキ</t>
    </rPh>
    <rPh sb="77" eb="79">
      <t>イギョウ</t>
    </rPh>
    <rPh sb="79" eb="81">
      <t>シュウエキ</t>
    </rPh>
    <rPh sb="82" eb="84">
      <t>ゲンショウ</t>
    </rPh>
    <rPh sb="93" eb="95">
      <t>シンガタ</t>
    </rPh>
    <rPh sb="102" eb="105">
      <t>カンセンショウ</t>
    </rPh>
    <rPh sb="105" eb="107">
      <t>タイサク</t>
    </rPh>
    <rPh sb="108" eb="109">
      <t>ナカ</t>
    </rPh>
    <rPh sb="110" eb="112">
      <t>ヤクワリ</t>
    </rPh>
    <rPh sb="113" eb="114">
      <t>ハ</t>
    </rPh>
    <rPh sb="131" eb="133">
      <t>チュウジク</t>
    </rPh>
    <rPh sb="154" eb="156">
      <t>ユウコウ</t>
    </rPh>
    <rPh sb="242" eb="244">
      <t>ケイエイ</t>
    </rPh>
    <rPh sb="244" eb="246">
      <t>カイゼン</t>
    </rPh>
    <rPh sb="247" eb="248">
      <t>ト</t>
    </rPh>
    <rPh sb="249" eb="25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</si>
</sst>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8" fillId="0" borderId="0" xfId="0" applyFont="1" applyFill="1" applyBorder="1" applyAlignment="1">
      <alignment horizontal="left" shrinkToFit="1"/>
    </xf>
    <xf numFmtId="0" fontId="8" fillId="0" borderId="1" xfId="0" applyFont="1" applyFill="1" applyBorder="1" applyAlignment="1">
      <alignment horizontal="left"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13" fillId="0" borderId="5"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8"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9" xfId="0" applyFont="1" applyFill="1" applyBorder="1" applyAlignment="1">
      <alignment horizontal="left" vertical="center" shrinkToFit="1"/>
    </xf>
    <xf numFmtId="0" fontId="6" fillId="0" borderId="8" xfId="0" applyFont="1" applyFill="1" applyBorder="1" applyAlignment="1" applyProtection="1">
      <alignment vertical="top" wrapText="1"/>
      <protection locked="0"/>
    </xf>
    <xf numFmtId="0" fontId="6" fillId="0" borderId="0" xfId="0" applyFont="1" applyFill="1" applyAlignment="1" applyProtection="1">
      <alignment vertical="top"/>
      <protection locked="0"/>
    </xf>
    <xf numFmtId="0" fontId="6" fillId="0" borderId="9" xfId="0" applyFont="1" applyFill="1" applyBorder="1" applyAlignment="1" applyProtection="1">
      <alignment vertical="top"/>
      <protection locked="0"/>
    </xf>
    <xf numFmtId="0" fontId="6" fillId="0" borderId="8" xfId="0" applyFont="1" applyFill="1" applyBorder="1" applyAlignment="1" applyProtection="1">
      <alignment vertical="top"/>
      <protection locked="0"/>
    </xf>
    <xf numFmtId="0" fontId="6" fillId="0" borderId="10" xfId="0" applyFont="1" applyFill="1" applyBorder="1" applyAlignment="1" applyProtection="1">
      <alignment vertical="top"/>
      <protection locked="0"/>
    </xf>
    <xf numFmtId="0" fontId="6" fillId="0" borderId="1" xfId="0" applyFont="1" applyFill="1" applyBorder="1" applyAlignment="1" applyProtection="1">
      <alignment vertical="top"/>
      <protection locked="0"/>
    </xf>
    <xf numFmtId="0" fontId="6" fillId="0" borderId="11" xfId="0" applyFont="1" applyFill="1" applyBorder="1" applyAlignment="1" applyProtection="1">
      <alignment vertical="top"/>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69.3</c:v>
                </c:pt>
                <c:pt idx="1">
                  <c:v>77.7</c:v>
                </c:pt>
                <c:pt idx="2">
                  <c:v>77.400000000000006</c:v>
                </c:pt>
                <c:pt idx="3">
                  <c:v>73.2</c:v>
                </c:pt>
                <c:pt idx="4">
                  <c:v>61.2</c:v>
                </c:pt>
              </c:numCache>
            </c:numRef>
          </c:val>
          <c:extLst>
            <c:ext xmlns:c16="http://schemas.microsoft.com/office/drawing/2014/chart" uri="{C3380CC4-5D6E-409C-BE32-E72D297353CC}">
              <c16:uniqueId val="{00000000-AC92-4955-AF19-57C1E78575F7}"/>
            </c:ext>
          </c:extLst>
        </c:ser>
        <c:dLbls>
          <c:showLegendKey val="0"/>
          <c:showVal val="0"/>
          <c:showCatName val="0"/>
          <c:showSerName val="0"/>
          <c:showPercent val="0"/>
          <c:showBubbleSize val="0"/>
        </c:dLbls>
        <c:gapWidth val="150"/>
        <c:axId val="581565736"/>
        <c:axId val="57911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72.900000000000006</c:v>
                </c:pt>
                <c:pt idx="4">
                  <c:v>64.5</c:v>
                </c:pt>
              </c:numCache>
            </c:numRef>
          </c:val>
          <c:smooth val="0"/>
          <c:extLst>
            <c:ext xmlns:c16="http://schemas.microsoft.com/office/drawing/2014/chart" uri="{C3380CC4-5D6E-409C-BE32-E72D297353CC}">
              <c16:uniqueId val="{00000001-AC92-4955-AF19-57C1E78575F7}"/>
            </c:ext>
          </c:extLst>
        </c:ser>
        <c:dLbls>
          <c:showLegendKey val="0"/>
          <c:showVal val="0"/>
          <c:showCatName val="0"/>
          <c:showSerName val="0"/>
          <c:showPercent val="0"/>
          <c:showBubbleSize val="0"/>
        </c:dLbls>
        <c:marker val="1"/>
        <c:smooth val="0"/>
        <c:axId val="581565736"/>
        <c:axId val="579110552"/>
      </c:lineChart>
      <c:catAx>
        <c:axId val="581565736"/>
        <c:scaling>
          <c:orientation val="minMax"/>
        </c:scaling>
        <c:delete val="1"/>
        <c:axPos val="b"/>
        <c:numFmt formatCode="General" sourceLinked="1"/>
        <c:majorTickMark val="none"/>
        <c:minorTickMark val="none"/>
        <c:tickLblPos val="none"/>
        <c:crossAx val="579110552"/>
        <c:crosses val="autoZero"/>
        <c:auto val="1"/>
        <c:lblAlgn val="ctr"/>
        <c:lblOffset val="100"/>
        <c:noMultiLvlLbl val="1"/>
      </c:catAx>
      <c:valAx>
        <c:axId val="5791105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1565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11.3</c:v>
                </c:pt>
                <c:pt idx="1">
                  <c:v>8.1999999999999993</c:v>
                </c:pt>
                <c:pt idx="2">
                  <c:v>6.7</c:v>
                </c:pt>
                <c:pt idx="3">
                  <c:v>7.9</c:v>
                </c:pt>
                <c:pt idx="4">
                  <c:v>0</c:v>
                </c:pt>
              </c:numCache>
            </c:numRef>
          </c:val>
          <c:extLst>
            <c:ext xmlns:c16="http://schemas.microsoft.com/office/drawing/2014/chart" uri="{C3380CC4-5D6E-409C-BE32-E72D297353CC}">
              <c16:uniqueId val="{00000000-CC85-41C7-8C8D-661E6BFDAE62}"/>
            </c:ext>
          </c:extLst>
        </c:ser>
        <c:dLbls>
          <c:showLegendKey val="0"/>
          <c:showVal val="0"/>
          <c:showCatName val="0"/>
          <c:showSerName val="0"/>
          <c:showPercent val="0"/>
          <c:showBubbleSize val="0"/>
        </c:dLbls>
        <c:gapWidth val="150"/>
        <c:axId val="387742392"/>
        <c:axId val="42405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81.900000000000006</c:v>
                </c:pt>
                <c:pt idx="4">
                  <c:v>91.6</c:v>
                </c:pt>
              </c:numCache>
            </c:numRef>
          </c:val>
          <c:smooth val="0"/>
          <c:extLst>
            <c:ext xmlns:c16="http://schemas.microsoft.com/office/drawing/2014/chart" uri="{C3380CC4-5D6E-409C-BE32-E72D297353CC}">
              <c16:uniqueId val="{00000001-CC85-41C7-8C8D-661E6BFDAE62}"/>
            </c:ext>
          </c:extLst>
        </c:ser>
        <c:dLbls>
          <c:showLegendKey val="0"/>
          <c:showVal val="0"/>
          <c:showCatName val="0"/>
          <c:showSerName val="0"/>
          <c:showPercent val="0"/>
          <c:showBubbleSize val="0"/>
        </c:dLbls>
        <c:marker val="1"/>
        <c:smooth val="0"/>
        <c:axId val="387742392"/>
        <c:axId val="424050640"/>
      </c:lineChart>
      <c:catAx>
        <c:axId val="387742392"/>
        <c:scaling>
          <c:orientation val="minMax"/>
        </c:scaling>
        <c:delete val="1"/>
        <c:axPos val="b"/>
        <c:numFmt formatCode="General" sourceLinked="1"/>
        <c:majorTickMark val="none"/>
        <c:minorTickMark val="none"/>
        <c:tickLblPos val="none"/>
        <c:crossAx val="424050640"/>
        <c:crosses val="autoZero"/>
        <c:auto val="1"/>
        <c:lblAlgn val="ctr"/>
        <c:lblOffset val="100"/>
        <c:noMultiLvlLbl val="1"/>
      </c:catAx>
      <c:valAx>
        <c:axId val="424050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774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91.5</c:v>
                </c:pt>
                <c:pt idx="1">
                  <c:v>91</c:v>
                </c:pt>
                <c:pt idx="2">
                  <c:v>92.6</c:v>
                </c:pt>
                <c:pt idx="3">
                  <c:v>89.5</c:v>
                </c:pt>
                <c:pt idx="4">
                  <c:v>80</c:v>
                </c:pt>
              </c:numCache>
            </c:numRef>
          </c:val>
          <c:extLst>
            <c:ext xmlns:c16="http://schemas.microsoft.com/office/drawing/2014/chart" uri="{C3380CC4-5D6E-409C-BE32-E72D297353CC}">
              <c16:uniqueId val="{00000000-504D-4EDA-8462-8983481D408A}"/>
            </c:ext>
          </c:extLst>
        </c:ser>
        <c:dLbls>
          <c:showLegendKey val="0"/>
          <c:showVal val="0"/>
          <c:showCatName val="0"/>
          <c:showSerName val="0"/>
          <c:showPercent val="0"/>
          <c:showBubbleSize val="0"/>
        </c:dLbls>
        <c:gapWidth val="150"/>
        <c:axId val="636753032"/>
        <c:axId val="6367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86</c:v>
                </c:pt>
                <c:pt idx="4">
                  <c:v>80.7</c:v>
                </c:pt>
              </c:numCache>
            </c:numRef>
          </c:val>
          <c:smooth val="0"/>
          <c:extLst>
            <c:ext xmlns:c16="http://schemas.microsoft.com/office/drawing/2014/chart" uri="{C3380CC4-5D6E-409C-BE32-E72D297353CC}">
              <c16:uniqueId val="{00000001-504D-4EDA-8462-8983481D408A}"/>
            </c:ext>
          </c:extLst>
        </c:ser>
        <c:dLbls>
          <c:showLegendKey val="0"/>
          <c:showVal val="0"/>
          <c:showCatName val="0"/>
          <c:showSerName val="0"/>
          <c:showPercent val="0"/>
          <c:showBubbleSize val="0"/>
        </c:dLbls>
        <c:marker val="1"/>
        <c:smooth val="0"/>
        <c:axId val="636753032"/>
        <c:axId val="636754208"/>
      </c:lineChart>
      <c:catAx>
        <c:axId val="636753032"/>
        <c:scaling>
          <c:orientation val="minMax"/>
        </c:scaling>
        <c:delete val="1"/>
        <c:axPos val="b"/>
        <c:numFmt formatCode="General" sourceLinked="1"/>
        <c:majorTickMark val="none"/>
        <c:minorTickMark val="none"/>
        <c:tickLblPos val="none"/>
        <c:crossAx val="636754208"/>
        <c:crosses val="autoZero"/>
        <c:auto val="1"/>
        <c:lblAlgn val="ctr"/>
        <c:lblOffset val="100"/>
        <c:noMultiLvlLbl val="1"/>
      </c:catAx>
      <c:valAx>
        <c:axId val="636754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753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92.5</c:v>
                </c:pt>
                <c:pt idx="1">
                  <c:v>101.7</c:v>
                </c:pt>
                <c:pt idx="2">
                  <c:v>101.8</c:v>
                </c:pt>
                <c:pt idx="3">
                  <c:v>98.6</c:v>
                </c:pt>
                <c:pt idx="4">
                  <c:v>91.4</c:v>
                </c:pt>
              </c:numCache>
            </c:numRef>
          </c:val>
          <c:extLst>
            <c:ext xmlns:c16="http://schemas.microsoft.com/office/drawing/2014/chart" uri="{C3380CC4-5D6E-409C-BE32-E72D297353CC}">
              <c16:uniqueId val="{00000000-483F-479E-81CF-D68BECD9B4C2}"/>
            </c:ext>
          </c:extLst>
        </c:ser>
        <c:dLbls>
          <c:showLegendKey val="0"/>
          <c:showVal val="0"/>
          <c:showCatName val="0"/>
          <c:showSerName val="0"/>
          <c:showPercent val="0"/>
          <c:showBubbleSize val="0"/>
        </c:dLbls>
        <c:gapWidth val="150"/>
        <c:axId val="636752248"/>
        <c:axId val="63675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101.8</c:v>
                </c:pt>
              </c:numCache>
            </c:numRef>
          </c:val>
          <c:smooth val="0"/>
          <c:extLst>
            <c:ext xmlns:c16="http://schemas.microsoft.com/office/drawing/2014/chart" uri="{C3380CC4-5D6E-409C-BE32-E72D297353CC}">
              <c16:uniqueId val="{00000001-483F-479E-81CF-D68BECD9B4C2}"/>
            </c:ext>
          </c:extLst>
        </c:ser>
        <c:dLbls>
          <c:showLegendKey val="0"/>
          <c:showVal val="0"/>
          <c:showCatName val="0"/>
          <c:showSerName val="0"/>
          <c:showPercent val="0"/>
          <c:showBubbleSize val="0"/>
        </c:dLbls>
        <c:marker val="1"/>
        <c:smooth val="0"/>
        <c:axId val="636752248"/>
        <c:axId val="636753424"/>
      </c:lineChart>
      <c:catAx>
        <c:axId val="636752248"/>
        <c:scaling>
          <c:orientation val="minMax"/>
        </c:scaling>
        <c:delete val="1"/>
        <c:axPos val="b"/>
        <c:numFmt formatCode="General" sourceLinked="1"/>
        <c:majorTickMark val="none"/>
        <c:minorTickMark val="none"/>
        <c:tickLblPos val="none"/>
        <c:crossAx val="636753424"/>
        <c:crosses val="autoZero"/>
        <c:auto val="1"/>
        <c:lblAlgn val="ctr"/>
        <c:lblOffset val="100"/>
        <c:noMultiLvlLbl val="1"/>
      </c:catAx>
      <c:valAx>
        <c:axId val="63675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636752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21.8</c:v>
                </c:pt>
                <c:pt idx="1">
                  <c:v>23.6</c:v>
                </c:pt>
                <c:pt idx="2">
                  <c:v>26.8</c:v>
                </c:pt>
                <c:pt idx="3">
                  <c:v>30.2</c:v>
                </c:pt>
                <c:pt idx="4">
                  <c:v>33.299999999999997</c:v>
                </c:pt>
              </c:numCache>
            </c:numRef>
          </c:val>
          <c:extLst>
            <c:ext xmlns:c16="http://schemas.microsoft.com/office/drawing/2014/chart" uri="{C3380CC4-5D6E-409C-BE32-E72D297353CC}">
              <c16:uniqueId val="{00000000-296E-4297-B506-71496A2C2748}"/>
            </c:ext>
          </c:extLst>
        </c:ser>
        <c:dLbls>
          <c:showLegendKey val="0"/>
          <c:showVal val="0"/>
          <c:showCatName val="0"/>
          <c:showSerName val="0"/>
          <c:showPercent val="0"/>
          <c:showBubbleSize val="0"/>
        </c:dLbls>
        <c:gapWidth val="150"/>
        <c:axId val="636755384"/>
        <c:axId val="636752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50.8</c:v>
                </c:pt>
                <c:pt idx="4">
                  <c:v>51.4</c:v>
                </c:pt>
              </c:numCache>
            </c:numRef>
          </c:val>
          <c:smooth val="0"/>
          <c:extLst>
            <c:ext xmlns:c16="http://schemas.microsoft.com/office/drawing/2014/chart" uri="{C3380CC4-5D6E-409C-BE32-E72D297353CC}">
              <c16:uniqueId val="{00000001-296E-4297-B506-71496A2C2748}"/>
            </c:ext>
          </c:extLst>
        </c:ser>
        <c:dLbls>
          <c:showLegendKey val="0"/>
          <c:showVal val="0"/>
          <c:showCatName val="0"/>
          <c:showSerName val="0"/>
          <c:showPercent val="0"/>
          <c:showBubbleSize val="0"/>
        </c:dLbls>
        <c:marker val="1"/>
        <c:smooth val="0"/>
        <c:axId val="636755384"/>
        <c:axId val="636752640"/>
      </c:lineChart>
      <c:catAx>
        <c:axId val="636755384"/>
        <c:scaling>
          <c:orientation val="minMax"/>
        </c:scaling>
        <c:delete val="1"/>
        <c:axPos val="b"/>
        <c:numFmt formatCode="General" sourceLinked="1"/>
        <c:majorTickMark val="none"/>
        <c:minorTickMark val="none"/>
        <c:tickLblPos val="none"/>
        <c:crossAx val="636752640"/>
        <c:crosses val="autoZero"/>
        <c:auto val="1"/>
        <c:lblAlgn val="ctr"/>
        <c:lblOffset val="100"/>
        <c:noMultiLvlLbl val="1"/>
      </c:catAx>
      <c:valAx>
        <c:axId val="636752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75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59.1</c:v>
                </c:pt>
                <c:pt idx="1">
                  <c:v>62.8</c:v>
                </c:pt>
                <c:pt idx="2">
                  <c:v>68.900000000000006</c:v>
                </c:pt>
                <c:pt idx="3">
                  <c:v>74.7</c:v>
                </c:pt>
                <c:pt idx="4">
                  <c:v>76.8</c:v>
                </c:pt>
              </c:numCache>
            </c:numRef>
          </c:val>
          <c:extLst>
            <c:ext xmlns:c16="http://schemas.microsoft.com/office/drawing/2014/chart" uri="{C3380CC4-5D6E-409C-BE32-E72D297353CC}">
              <c16:uniqueId val="{00000000-4F7C-417F-9484-EB89722EDE9F}"/>
            </c:ext>
          </c:extLst>
        </c:ser>
        <c:dLbls>
          <c:showLegendKey val="0"/>
          <c:showVal val="0"/>
          <c:showCatName val="0"/>
          <c:showSerName val="0"/>
          <c:showPercent val="0"/>
          <c:showBubbleSize val="0"/>
        </c:dLbls>
        <c:gapWidth val="150"/>
        <c:axId val="464401256"/>
        <c:axId val="46440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72.599999999999994</c:v>
                </c:pt>
                <c:pt idx="4">
                  <c:v>71.900000000000006</c:v>
                </c:pt>
              </c:numCache>
            </c:numRef>
          </c:val>
          <c:smooth val="0"/>
          <c:extLst>
            <c:ext xmlns:c16="http://schemas.microsoft.com/office/drawing/2014/chart" uri="{C3380CC4-5D6E-409C-BE32-E72D297353CC}">
              <c16:uniqueId val="{00000001-4F7C-417F-9484-EB89722EDE9F}"/>
            </c:ext>
          </c:extLst>
        </c:ser>
        <c:dLbls>
          <c:showLegendKey val="0"/>
          <c:showVal val="0"/>
          <c:showCatName val="0"/>
          <c:showSerName val="0"/>
          <c:showPercent val="0"/>
          <c:showBubbleSize val="0"/>
        </c:dLbls>
        <c:marker val="1"/>
        <c:smooth val="0"/>
        <c:axId val="464401256"/>
        <c:axId val="464401648"/>
      </c:lineChart>
      <c:catAx>
        <c:axId val="464401256"/>
        <c:scaling>
          <c:orientation val="minMax"/>
        </c:scaling>
        <c:delete val="1"/>
        <c:axPos val="b"/>
        <c:numFmt formatCode="General" sourceLinked="1"/>
        <c:majorTickMark val="none"/>
        <c:minorTickMark val="none"/>
        <c:tickLblPos val="none"/>
        <c:crossAx val="464401648"/>
        <c:crosses val="autoZero"/>
        <c:auto val="1"/>
        <c:lblAlgn val="ctr"/>
        <c:lblOffset val="100"/>
        <c:noMultiLvlLbl val="1"/>
      </c:catAx>
      <c:valAx>
        <c:axId val="46440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401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44361172</c:v>
                </c:pt>
                <c:pt idx="1">
                  <c:v>43022072</c:v>
                </c:pt>
                <c:pt idx="2">
                  <c:v>42787387</c:v>
                </c:pt>
                <c:pt idx="3">
                  <c:v>42908326</c:v>
                </c:pt>
                <c:pt idx="4">
                  <c:v>43413882</c:v>
                </c:pt>
              </c:numCache>
            </c:numRef>
          </c:val>
          <c:extLst>
            <c:ext xmlns:c16="http://schemas.microsoft.com/office/drawing/2014/chart" uri="{C3380CC4-5D6E-409C-BE32-E72D297353CC}">
              <c16:uniqueId val="{00000000-E6EE-4979-BF47-9D130376BE87}"/>
            </c:ext>
          </c:extLst>
        </c:ser>
        <c:dLbls>
          <c:showLegendKey val="0"/>
          <c:showVal val="0"/>
          <c:showCatName val="0"/>
          <c:showSerName val="0"/>
          <c:showPercent val="0"/>
          <c:showBubbleSize val="0"/>
        </c:dLbls>
        <c:gapWidth val="150"/>
        <c:axId val="464402432"/>
        <c:axId val="46440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44436827</c:v>
                </c:pt>
                <c:pt idx="4">
                  <c:v>45896030</c:v>
                </c:pt>
              </c:numCache>
            </c:numRef>
          </c:val>
          <c:smooth val="0"/>
          <c:extLst>
            <c:ext xmlns:c16="http://schemas.microsoft.com/office/drawing/2014/chart" uri="{C3380CC4-5D6E-409C-BE32-E72D297353CC}">
              <c16:uniqueId val="{00000001-E6EE-4979-BF47-9D130376BE87}"/>
            </c:ext>
          </c:extLst>
        </c:ser>
        <c:dLbls>
          <c:showLegendKey val="0"/>
          <c:showVal val="0"/>
          <c:showCatName val="0"/>
          <c:showSerName val="0"/>
          <c:showPercent val="0"/>
          <c:showBubbleSize val="0"/>
        </c:dLbls>
        <c:marker val="1"/>
        <c:smooth val="0"/>
        <c:axId val="464402432"/>
        <c:axId val="464402824"/>
      </c:lineChart>
      <c:catAx>
        <c:axId val="464402432"/>
        <c:scaling>
          <c:orientation val="minMax"/>
        </c:scaling>
        <c:delete val="1"/>
        <c:axPos val="b"/>
        <c:numFmt formatCode="General" sourceLinked="1"/>
        <c:majorTickMark val="none"/>
        <c:minorTickMark val="none"/>
        <c:tickLblPos val="none"/>
        <c:crossAx val="464402824"/>
        <c:crosses val="autoZero"/>
        <c:auto val="1"/>
        <c:lblAlgn val="ctr"/>
        <c:lblOffset val="100"/>
        <c:noMultiLvlLbl val="1"/>
      </c:catAx>
      <c:valAx>
        <c:axId val="4644028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64402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18.8</c:v>
                </c:pt>
                <c:pt idx="1">
                  <c:v>18.600000000000001</c:v>
                </c:pt>
                <c:pt idx="2">
                  <c:v>18.399999999999999</c:v>
                </c:pt>
                <c:pt idx="3">
                  <c:v>18.399999999999999</c:v>
                </c:pt>
                <c:pt idx="4">
                  <c:v>20.6</c:v>
                </c:pt>
              </c:numCache>
            </c:numRef>
          </c:val>
          <c:extLst>
            <c:ext xmlns:c16="http://schemas.microsoft.com/office/drawing/2014/chart" uri="{C3380CC4-5D6E-409C-BE32-E72D297353CC}">
              <c16:uniqueId val="{00000000-9013-43E8-8209-5225C6FBCE57}"/>
            </c:ext>
          </c:extLst>
        </c:ser>
        <c:dLbls>
          <c:showLegendKey val="0"/>
          <c:showVal val="0"/>
          <c:showCatName val="0"/>
          <c:showSerName val="0"/>
          <c:showPercent val="0"/>
          <c:showBubbleSize val="0"/>
        </c:dLbls>
        <c:gapWidth val="150"/>
        <c:axId val="464403608"/>
        <c:axId val="46440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20.5</c:v>
                </c:pt>
                <c:pt idx="4">
                  <c:v>20.2</c:v>
                </c:pt>
              </c:numCache>
            </c:numRef>
          </c:val>
          <c:smooth val="0"/>
          <c:extLst>
            <c:ext xmlns:c16="http://schemas.microsoft.com/office/drawing/2014/chart" uri="{C3380CC4-5D6E-409C-BE32-E72D297353CC}">
              <c16:uniqueId val="{00000001-9013-43E8-8209-5225C6FBCE57}"/>
            </c:ext>
          </c:extLst>
        </c:ser>
        <c:dLbls>
          <c:showLegendKey val="0"/>
          <c:showVal val="0"/>
          <c:showCatName val="0"/>
          <c:showSerName val="0"/>
          <c:showPercent val="0"/>
          <c:showBubbleSize val="0"/>
        </c:dLbls>
        <c:marker val="1"/>
        <c:smooth val="0"/>
        <c:axId val="464403608"/>
        <c:axId val="464400864"/>
      </c:lineChart>
      <c:catAx>
        <c:axId val="464403608"/>
        <c:scaling>
          <c:orientation val="minMax"/>
        </c:scaling>
        <c:delete val="1"/>
        <c:axPos val="b"/>
        <c:numFmt formatCode="General" sourceLinked="1"/>
        <c:majorTickMark val="none"/>
        <c:minorTickMark val="none"/>
        <c:tickLblPos val="none"/>
        <c:crossAx val="464400864"/>
        <c:crosses val="autoZero"/>
        <c:auto val="1"/>
        <c:lblAlgn val="ctr"/>
        <c:lblOffset val="100"/>
        <c:noMultiLvlLbl val="1"/>
      </c:catAx>
      <c:valAx>
        <c:axId val="464400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6440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61.5</c:v>
                </c:pt>
                <c:pt idx="1">
                  <c:v>60.1</c:v>
                </c:pt>
                <c:pt idx="2">
                  <c:v>59.3</c:v>
                </c:pt>
                <c:pt idx="3">
                  <c:v>62.7</c:v>
                </c:pt>
                <c:pt idx="4">
                  <c:v>66</c:v>
                </c:pt>
              </c:numCache>
            </c:numRef>
          </c:val>
          <c:extLst>
            <c:ext xmlns:c16="http://schemas.microsoft.com/office/drawing/2014/chart" uri="{C3380CC4-5D6E-409C-BE32-E72D297353CC}">
              <c16:uniqueId val="{00000000-A039-46F5-8B2C-971B3CDDEFCD}"/>
            </c:ext>
          </c:extLst>
        </c:ser>
        <c:dLbls>
          <c:showLegendKey val="0"/>
          <c:showVal val="0"/>
          <c:showCatName val="0"/>
          <c:showSerName val="0"/>
          <c:showPercent val="0"/>
          <c:showBubbleSize val="0"/>
        </c:dLbls>
        <c:gapWidth val="150"/>
        <c:axId val="636754992"/>
        <c:axId val="55694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59.9</c:v>
                </c:pt>
                <c:pt idx="4">
                  <c:v>63.4</c:v>
                </c:pt>
              </c:numCache>
            </c:numRef>
          </c:val>
          <c:smooth val="0"/>
          <c:extLst>
            <c:ext xmlns:c16="http://schemas.microsoft.com/office/drawing/2014/chart" uri="{C3380CC4-5D6E-409C-BE32-E72D297353CC}">
              <c16:uniqueId val="{00000001-A039-46F5-8B2C-971B3CDDEFCD}"/>
            </c:ext>
          </c:extLst>
        </c:ser>
        <c:dLbls>
          <c:showLegendKey val="0"/>
          <c:showVal val="0"/>
          <c:showCatName val="0"/>
          <c:showSerName val="0"/>
          <c:showPercent val="0"/>
          <c:showBubbleSize val="0"/>
        </c:dLbls>
        <c:marker val="1"/>
        <c:smooth val="0"/>
        <c:axId val="636754992"/>
        <c:axId val="556943744"/>
      </c:lineChart>
      <c:catAx>
        <c:axId val="636754992"/>
        <c:scaling>
          <c:orientation val="minMax"/>
        </c:scaling>
        <c:delete val="1"/>
        <c:axPos val="b"/>
        <c:numFmt formatCode="General" sourceLinked="1"/>
        <c:majorTickMark val="none"/>
        <c:minorTickMark val="none"/>
        <c:tickLblPos val="none"/>
        <c:crossAx val="556943744"/>
        <c:crosses val="autoZero"/>
        <c:auto val="1"/>
        <c:lblAlgn val="ctr"/>
        <c:lblOffset val="100"/>
        <c:noMultiLvlLbl val="1"/>
      </c:catAx>
      <c:valAx>
        <c:axId val="55694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6754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12778</c:v>
                </c:pt>
                <c:pt idx="1">
                  <c:v>13004</c:v>
                </c:pt>
                <c:pt idx="2">
                  <c:v>13299</c:v>
                </c:pt>
                <c:pt idx="3">
                  <c:v>13412</c:v>
                </c:pt>
                <c:pt idx="4">
                  <c:v>14255</c:v>
                </c:pt>
              </c:numCache>
            </c:numRef>
          </c:val>
          <c:extLst>
            <c:ext xmlns:c16="http://schemas.microsoft.com/office/drawing/2014/chart" uri="{C3380CC4-5D6E-409C-BE32-E72D297353CC}">
              <c16:uniqueId val="{00000000-424C-42CD-BD46-C4D2F3334367}"/>
            </c:ext>
          </c:extLst>
        </c:ser>
        <c:dLbls>
          <c:showLegendKey val="0"/>
          <c:showVal val="0"/>
          <c:showCatName val="0"/>
          <c:showSerName val="0"/>
          <c:showPercent val="0"/>
          <c:showBubbleSize val="0"/>
        </c:dLbls>
        <c:gapWidth val="150"/>
        <c:axId val="556944136"/>
        <c:axId val="55694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12970</c:v>
                </c:pt>
                <c:pt idx="4">
                  <c:v>13767</c:v>
                </c:pt>
              </c:numCache>
            </c:numRef>
          </c:val>
          <c:smooth val="0"/>
          <c:extLst>
            <c:ext xmlns:c16="http://schemas.microsoft.com/office/drawing/2014/chart" uri="{C3380CC4-5D6E-409C-BE32-E72D297353CC}">
              <c16:uniqueId val="{00000001-424C-42CD-BD46-C4D2F3334367}"/>
            </c:ext>
          </c:extLst>
        </c:ser>
        <c:dLbls>
          <c:showLegendKey val="0"/>
          <c:showVal val="0"/>
          <c:showCatName val="0"/>
          <c:showSerName val="0"/>
          <c:showPercent val="0"/>
          <c:showBubbleSize val="0"/>
        </c:dLbls>
        <c:marker val="1"/>
        <c:smooth val="0"/>
        <c:axId val="556944136"/>
        <c:axId val="556944528"/>
      </c:lineChart>
      <c:catAx>
        <c:axId val="556944136"/>
        <c:scaling>
          <c:orientation val="minMax"/>
        </c:scaling>
        <c:delete val="1"/>
        <c:axPos val="b"/>
        <c:numFmt formatCode="General" sourceLinked="1"/>
        <c:majorTickMark val="none"/>
        <c:minorTickMark val="none"/>
        <c:tickLblPos val="none"/>
        <c:crossAx val="556944528"/>
        <c:crosses val="autoZero"/>
        <c:auto val="1"/>
        <c:lblAlgn val="ctr"/>
        <c:lblOffset val="100"/>
        <c:noMultiLvlLbl val="1"/>
      </c:catAx>
      <c:valAx>
        <c:axId val="556944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694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41394</c:v>
                </c:pt>
                <c:pt idx="1">
                  <c:v>44171</c:v>
                </c:pt>
                <c:pt idx="2">
                  <c:v>45597</c:v>
                </c:pt>
                <c:pt idx="3">
                  <c:v>45982</c:v>
                </c:pt>
                <c:pt idx="4">
                  <c:v>48595</c:v>
                </c:pt>
              </c:numCache>
            </c:numRef>
          </c:val>
          <c:extLst>
            <c:ext xmlns:c16="http://schemas.microsoft.com/office/drawing/2014/chart" uri="{C3380CC4-5D6E-409C-BE32-E72D297353CC}">
              <c16:uniqueId val="{00000000-211C-4BA7-8738-7E7C6C39389C}"/>
            </c:ext>
          </c:extLst>
        </c:ser>
        <c:dLbls>
          <c:showLegendKey val="0"/>
          <c:showVal val="0"/>
          <c:showCatName val="0"/>
          <c:showSerName val="0"/>
          <c:showPercent val="0"/>
          <c:showBubbleSize val="0"/>
        </c:dLbls>
        <c:gapWidth val="150"/>
        <c:axId val="556944920"/>
        <c:axId val="55694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48807</c:v>
                </c:pt>
                <c:pt idx="4">
                  <c:v>51594</c:v>
                </c:pt>
              </c:numCache>
            </c:numRef>
          </c:val>
          <c:smooth val="0"/>
          <c:extLst>
            <c:ext xmlns:c16="http://schemas.microsoft.com/office/drawing/2014/chart" uri="{C3380CC4-5D6E-409C-BE32-E72D297353CC}">
              <c16:uniqueId val="{00000001-211C-4BA7-8738-7E7C6C39389C}"/>
            </c:ext>
          </c:extLst>
        </c:ser>
        <c:dLbls>
          <c:showLegendKey val="0"/>
          <c:showVal val="0"/>
          <c:showCatName val="0"/>
          <c:showSerName val="0"/>
          <c:showPercent val="0"/>
          <c:showBubbleSize val="0"/>
        </c:dLbls>
        <c:marker val="1"/>
        <c:smooth val="0"/>
        <c:axId val="556944920"/>
        <c:axId val="556942960"/>
      </c:lineChart>
      <c:catAx>
        <c:axId val="556944920"/>
        <c:scaling>
          <c:orientation val="minMax"/>
        </c:scaling>
        <c:delete val="1"/>
        <c:axPos val="b"/>
        <c:numFmt formatCode="General" sourceLinked="1"/>
        <c:majorTickMark val="none"/>
        <c:minorTickMark val="none"/>
        <c:tickLblPos val="none"/>
        <c:crossAx val="556942960"/>
        <c:crosses val="autoZero"/>
        <c:auto val="1"/>
        <c:lblAlgn val="ctr"/>
        <c:lblOffset val="100"/>
        <c:noMultiLvlLbl val="1"/>
      </c:catAx>
      <c:valAx>
        <c:axId val="55694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6944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J59" zoomScaleNormal="100" zoomScaleSheetLayoutView="70" workbookViewId="0">
      <selection activeCell="NJ85" sqref="NJ85"/>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28" t="s">
        <v>0</v>
      </c>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c r="BC2" s="128"/>
      <c r="BD2" s="128"/>
      <c r="BE2" s="128"/>
      <c r="BF2" s="128"/>
      <c r="BG2" s="128"/>
      <c r="BH2" s="128"/>
      <c r="BI2" s="128"/>
      <c r="BJ2" s="128"/>
      <c r="BK2" s="128"/>
      <c r="BL2" s="128"/>
      <c r="BM2" s="128"/>
      <c r="BN2" s="128"/>
      <c r="BO2" s="128"/>
      <c r="BP2" s="128"/>
      <c r="BQ2" s="128"/>
      <c r="BR2" s="128"/>
      <c r="BS2" s="128"/>
      <c r="BT2" s="128"/>
      <c r="BU2" s="128"/>
      <c r="BV2" s="128"/>
      <c r="BW2" s="128"/>
      <c r="BX2" s="128"/>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128"/>
      <c r="DL2" s="128"/>
      <c r="DM2" s="128"/>
      <c r="DN2" s="128"/>
      <c r="DO2" s="128"/>
      <c r="DP2" s="128"/>
      <c r="DQ2" s="128"/>
      <c r="DR2" s="128"/>
      <c r="DS2" s="128"/>
      <c r="DT2" s="128"/>
      <c r="DU2" s="128"/>
      <c r="DV2" s="128"/>
      <c r="DW2" s="128"/>
      <c r="DX2" s="128"/>
      <c r="DY2" s="128"/>
      <c r="DZ2" s="128"/>
      <c r="EA2" s="128"/>
      <c r="EB2" s="128"/>
      <c r="EC2" s="128"/>
      <c r="ED2" s="128"/>
      <c r="EE2" s="128"/>
      <c r="EF2" s="128"/>
      <c r="EG2" s="128"/>
      <c r="EH2" s="128"/>
      <c r="EI2" s="128"/>
      <c r="EJ2" s="128"/>
      <c r="EK2" s="128"/>
      <c r="EL2" s="128"/>
      <c r="EM2" s="128"/>
      <c r="EN2" s="128"/>
      <c r="EO2" s="128"/>
      <c r="EP2" s="128"/>
      <c r="EQ2" s="128"/>
      <c r="ER2" s="128"/>
      <c r="ES2" s="128"/>
      <c r="ET2" s="128"/>
      <c r="EU2" s="128"/>
      <c r="EV2" s="128"/>
      <c r="EW2" s="128"/>
      <c r="EX2" s="128"/>
      <c r="EY2" s="128"/>
      <c r="EZ2" s="128"/>
      <c r="FA2" s="128"/>
      <c r="FB2" s="128"/>
      <c r="FC2" s="128"/>
      <c r="FD2" s="128"/>
      <c r="FE2" s="128"/>
      <c r="FF2" s="128"/>
      <c r="FG2" s="128"/>
      <c r="FH2" s="128"/>
      <c r="FI2" s="128"/>
      <c r="FJ2" s="128"/>
      <c r="FK2" s="128"/>
      <c r="FL2" s="128"/>
      <c r="FM2" s="128"/>
      <c r="FN2" s="128"/>
      <c r="FO2" s="128"/>
      <c r="FP2" s="128"/>
      <c r="FQ2" s="128"/>
      <c r="FR2" s="128"/>
      <c r="FS2" s="128"/>
      <c r="FT2" s="128"/>
      <c r="FU2" s="128"/>
      <c r="FV2" s="128"/>
      <c r="FW2" s="128"/>
      <c r="FX2" s="128"/>
      <c r="FY2" s="128"/>
      <c r="FZ2" s="128"/>
      <c r="GA2" s="128"/>
      <c r="GB2" s="128"/>
      <c r="GC2" s="128"/>
      <c r="GD2" s="128"/>
      <c r="GE2" s="128"/>
      <c r="GF2" s="128"/>
      <c r="GG2" s="128"/>
      <c r="GH2" s="128"/>
      <c r="GI2" s="128"/>
      <c r="GJ2" s="128"/>
      <c r="GK2" s="128"/>
      <c r="GL2" s="128"/>
      <c r="GM2" s="128"/>
      <c r="GN2" s="128"/>
      <c r="GO2" s="128"/>
      <c r="GP2" s="128"/>
      <c r="GQ2" s="128"/>
      <c r="GR2" s="128"/>
      <c r="GS2" s="128"/>
      <c r="GT2" s="128"/>
      <c r="GU2" s="128"/>
      <c r="GV2" s="128"/>
      <c r="GW2" s="128"/>
      <c r="GX2" s="128"/>
      <c r="GY2" s="128"/>
      <c r="GZ2" s="128"/>
      <c r="HA2" s="128"/>
      <c r="HB2" s="128"/>
      <c r="HC2" s="128"/>
      <c r="HD2" s="128"/>
      <c r="HE2" s="128"/>
      <c r="HF2" s="128"/>
      <c r="HG2" s="128"/>
      <c r="HH2" s="128"/>
      <c r="HI2" s="128"/>
      <c r="HJ2" s="128"/>
      <c r="HK2" s="128"/>
      <c r="HL2" s="128"/>
      <c r="HM2" s="128"/>
      <c r="HN2" s="128"/>
      <c r="HO2" s="128"/>
      <c r="HP2" s="128"/>
      <c r="HQ2" s="128"/>
      <c r="HR2" s="128"/>
      <c r="HS2" s="128"/>
      <c r="HT2" s="128"/>
      <c r="HU2" s="128"/>
      <c r="HV2" s="128"/>
      <c r="HW2" s="128"/>
      <c r="HX2" s="128"/>
      <c r="HY2" s="128"/>
      <c r="HZ2" s="128"/>
      <c r="IA2" s="128"/>
      <c r="IB2" s="128"/>
      <c r="IC2" s="128"/>
      <c r="ID2" s="128"/>
      <c r="IE2" s="128"/>
      <c r="IF2" s="128"/>
      <c r="IG2" s="128"/>
      <c r="IH2" s="128"/>
      <c r="II2" s="128"/>
      <c r="IJ2" s="128"/>
      <c r="IK2" s="128"/>
      <c r="IL2" s="128"/>
      <c r="IM2" s="128"/>
      <c r="IN2" s="128"/>
      <c r="IO2" s="128"/>
      <c r="IP2" s="128"/>
      <c r="IQ2" s="128"/>
      <c r="IR2" s="128"/>
      <c r="IS2" s="128"/>
      <c r="IT2" s="128"/>
      <c r="IU2" s="128"/>
      <c r="IV2" s="128"/>
      <c r="IW2" s="128"/>
      <c r="IX2" s="128"/>
      <c r="IY2" s="128"/>
      <c r="IZ2" s="128"/>
      <c r="JA2" s="128"/>
      <c r="JB2" s="128"/>
      <c r="JC2" s="128"/>
      <c r="JD2" s="128"/>
      <c r="JE2" s="128"/>
      <c r="JF2" s="128"/>
      <c r="JG2" s="128"/>
      <c r="JH2" s="128"/>
      <c r="JI2" s="128"/>
      <c r="JJ2" s="128"/>
      <c r="JK2" s="128"/>
      <c r="JL2" s="128"/>
      <c r="JM2" s="128"/>
      <c r="JN2" s="128"/>
      <c r="JO2" s="128"/>
      <c r="JP2" s="128"/>
      <c r="JQ2" s="128"/>
      <c r="JR2" s="128"/>
      <c r="JS2" s="128"/>
      <c r="JT2" s="128"/>
      <c r="JU2" s="128"/>
      <c r="JV2" s="128"/>
      <c r="JW2" s="128"/>
      <c r="JX2" s="128"/>
      <c r="JY2" s="128"/>
      <c r="JZ2" s="128"/>
      <c r="KA2" s="128"/>
      <c r="KB2" s="128"/>
      <c r="KC2" s="128"/>
      <c r="KD2" s="128"/>
      <c r="KE2" s="128"/>
      <c r="KF2" s="128"/>
      <c r="KG2" s="128"/>
      <c r="KH2" s="128"/>
      <c r="KI2" s="128"/>
      <c r="KJ2" s="128"/>
      <c r="KK2" s="128"/>
      <c r="KL2" s="128"/>
      <c r="KM2" s="128"/>
      <c r="KN2" s="128"/>
      <c r="KO2" s="128"/>
      <c r="KP2" s="128"/>
      <c r="KQ2" s="128"/>
      <c r="KR2" s="128"/>
      <c r="KS2" s="128"/>
      <c r="KT2" s="128"/>
      <c r="KU2" s="128"/>
      <c r="KV2" s="128"/>
      <c r="KW2" s="128"/>
      <c r="KX2" s="128"/>
      <c r="KY2" s="128"/>
      <c r="KZ2" s="128"/>
      <c r="LA2" s="128"/>
      <c r="LB2" s="128"/>
      <c r="LC2" s="128"/>
      <c r="LD2" s="128"/>
      <c r="LE2" s="128"/>
      <c r="LF2" s="128"/>
      <c r="LG2" s="128"/>
      <c r="LH2" s="128"/>
      <c r="LI2" s="128"/>
      <c r="LJ2" s="128"/>
      <c r="LK2" s="128"/>
      <c r="LL2" s="128"/>
      <c r="LM2" s="128"/>
      <c r="LN2" s="128"/>
      <c r="LO2" s="128"/>
      <c r="LP2" s="128"/>
      <c r="LQ2" s="128"/>
      <c r="LR2" s="128"/>
      <c r="LS2" s="128"/>
      <c r="LT2" s="128"/>
      <c r="LU2" s="128"/>
      <c r="LV2" s="128"/>
      <c r="LW2" s="128"/>
      <c r="LX2" s="128"/>
      <c r="LY2" s="128"/>
      <c r="LZ2" s="128"/>
      <c r="MA2" s="128"/>
      <c r="MB2" s="128"/>
      <c r="MC2" s="128"/>
      <c r="MD2" s="128"/>
      <c r="ME2" s="128"/>
      <c r="MF2" s="128"/>
      <c r="MG2" s="128"/>
      <c r="MH2" s="128"/>
      <c r="MI2" s="128"/>
      <c r="MJ2" s="128"/>
      <c r="MK2" s="128"/>
      <c r="ML2" s="128"/>
      <c r="MM2" s="128"/>
      <c r="MN2" s="128"/>
      <c r="MO2" s="128"/>
      <c r="MP2" s="128"/>
      <c r="MQ2" s="128"/>
      <c r="MR2" s="128"/>
      <c r="MS2" s="128"/>
      <c r="MT2" s="128"/>
      <c r="MU2" s="128"/>
      <c r="MV2" s="128"/>
      <c r="MW2" s="128"/>
      <c r="MX2" s="128"/>
      <c r="MY2" s="128"/>
      <c r="MZ2" s="128"/>
      <c r="NA2" s="128"/>
      <c r="NB2" s="128"/>
      <c r="NC2" s="128"/>
      <c r="ND2" s="128"/>
      <c r="NE2" s="128"/>
      <c r="NF2" s="128"/>
      <c r="NG2" s="128"/>
      <c r="NH2" s="128"/>
      <c r="NI2" s="128"/>
      <c r="NJ2" s="128"/>
      <c r="NK2" s="128"/>
      <c r="NL2" s="128"/>
      <c r="NM2" s="128"/>
      <c r="NN2" s="128"/>
      <c r="NO2" s="128"/>
      <c r="NP2" s="128"/>
      <c r="NQ2" s="128"/>
      <c r="NR2" s="128"/>
      <c r="NS2" s="128"/>
      <c r="NT2" s="128"/>
      <c r="NU2" s="128"/>
      <c r="NV2" s="128"/>
      <c r="NW2" s="128"/>
      <c r="NX2" s="128"/>
    </row>
    <row r="3" spans="1:388" ht="9.75" customHeight="1" x14ac:dyDescent="0.2">
      <c r="A3" s="2"/>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c r="BI3" s="128"/>
      <c r="BJ3" s="128"/>
      <c r="BK3" s="128"/>
      <c r="BL3" s="128"/>
      <c r="BM3" s="128"/>
      <c r="BN3" s="128"/>
      <c r="BO3" s="128"/>
      <c r="BP3" s="128"/>
      <c r="BQ3" s="128"/>
      <c r="BR3" s="128"/>
      <c r="BS3" s="128"/>
      <c r="BT3" s="128"/>
      <c r="BU3" s="128"/>
      <c r="BV3" s="128"/>
      <c r="BW3" s="128"/>
      <c r="BX3" s="128"/>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128"/>
      <c r="DL3" s="128"/>
      <c r="DM3" s="128"/>
      <c r="DN3" s="128"/>
      <c r="DO3" s="128"/>
      <c r="DP3" s="128"/>
      <c r="DQ3" s="128"/>
      <c r="DR3" s="128"/>
      <c r="DS3" s="128"/>
      <c r="DT3" s="128"/>
      <c r="DU3" s="128"/>
      <c r="DV3" s="128"/>
      <c r="DW3" s="128"/>
      <c r="DX3" s="128"/>
      <c r="DY3" s="128"/>
      <c r="DZ3" s="128"/>
      <c r="EA3" s="128"/>
      <c r="EB3" s="128"/>
      <c r="EC3" s="128"/>
      <c r="ED3" s="128"/>
      <c r="EE3" s="128"/>
      <c r="EF3" s="128"/>
      <c r="EG3" s="128"/>
      <c r="EH3" s="128"/>
      <c r="EI3" s="128"/>
      <c r="EJ3" s="128"/>
      <c r="EK3" s="128"/>
      <c r="EL3" s="128"/>
      <c r="EM3" s="128"/>
      <c r="EN3" s="128"/>
      <c r="EO3" s="128"/>
      <c r="EP3" s="128"/>
      <c r="EQ3" s="128"/>
      <c r="ER3" s="128"/>
      <c r="ES3" s="128"/>
      <c r="ET3" s="128"/>
      <c r="EU3" s="128"/>
      <c r="EV3" s="128"/>
      <c r="EW3" s="128"/>
      <c r="EX3" s="128"/>
      <c r="EY3" s="128"/>
      <c r="EZ3" s="128"/>
      <c r="FA3" s="128"/>
      <c r="FB3" s="128"/>
      <c r="FC3" s="128"/>
      <c r="FD3" s="128"/>
      <c r="FE3" s="128"/>
      <c r="FF3" s="128"/>
      <c r="FG3" s="128"/>
      <c r="FH3" s="128"/>
      <c r="FI3" s="128"/>
      <c r="FJ3" s="128"/>
      <c r="FK3" s="128"/>
      <c r="FL3" s="128"/>
      <c r="FM3" s="128"/>
      <c r="FN3" s="128"/>
      <c r="FO3" s="128"/>
      <c r="FP3" s="128"/>
      <c r="FQ3" s="128"/>
      <c r="FR3" s="128"/>
      <c r="FS3" s="128"/>
      <c r="FT3" s="128"/>
      <c r="FU3" s="128"/>
      <c r="FV3" s="128"/>
      <c r="FW3" s="128"/>
      <c r="FX3" s="128"/>
      <c r="FY3" s="128"/>
      <c r="FZ3" s="128"/>
      <c r="GA3" s="128"/>
      <c r="GB3" s="128"/>
      <c r="GC3" s="128"/>
      <c r="GD3" s="128"/>
      <c r="GE3" s="128"/>
      <c r="GF3" s="128"/>
      <c r="GG3" s="128"/>
      <c r="GH3" s="128"/>
      <c r="GI3" s="128"/>
      <c r="GJ3" s="128"/>
      <c r="GK3" s="128"/>
      <c r="GL3" s="128"/>
      <c r="GM3" s="128"/>
      <c r="GN3" s="128"/>
      <c r="GO3" s="128"/>
      <c r="GP3" s="128"/>
      <c r="GQ3" s="128"/>
      <c r="GR3" s="128"/>
      <c r="GS3" s="128"/>
      <c r="GT3" s="128"/>
      <c r="GU3" s="128"/>
      <c r="GV3" s="128"/>
      <c r="GW3" s="128"/>
      <c r="GX3" s="128"/>
      <c r="GY3" s="128"/>
      <c r="GZ3" s="128"/>
      <c r="HA3" s="128"/>
      <c r="HB3" s="128"/>
      <c r="HC3" s="128"/>
      <c r="HD3" s="128"/>
      <c r="HE3" s="128"/>
      <c r="HF3" s="128"/>
      <c r="HG3" s="128"/>
      <c r="HH3" s="128"/>
      <c r="HI3" s="128"/>
      <c r="HJ3" s="128"/>
      <c r="HK3" s="128"/>
      <c r="HL3" s="128"/>
      <c r="HM3" s="128"/>
      <c r="HN3" s="128"/>
      <c r="HO3" s="128"/>
      <c r="HP3" s="128"/>
      <c r="HQ3" s="128"/>
      <c r="HR3" s="128"/>
      <c r="HS3" s="128"/>
      <c r="HT3" s="128"/>
      <c r="HU3" s="128"/>
      <c r="HV3" s="128"/>
      <c r="HW3" s="128"/>
      <c r="HX3" s="128"/>
      <c r="HY3" s="128"/>
      <c r="HZ3" s="128"/>
      <c r="IA3" s="128"/>
      <c r="IB3" s="128"/>
      <c r="IC3" s="128"/>
      <c r="ID3" s="128"/>
      <c r="IE3" s="128"/>
      <c r="IF3" s="128"/>
      <c r="IG3" s="128"/>
      <c r="IH3" s="128"/>
      <c r="II3" s="128"/>
      <c r="IJ3" s="128"/>
      <c r="IK3" s="128"/>
      <c r="IL3" s="128"/>
      <c r="IM3" s="128"/>
      <c r="IN3" s="128"/>
      <c r="IO3" s="128"/>
      <c r="IP3" s="128"/>
      <c r="IQ3" s="128"/>
      <c r="IR3" s="128"/>
      <c r="IS3" s="128"/>
      <c r="IT3" s="128"/>
      <c r="IU3" s="128"/>
      <c r="IV3" s="128"/>
      <c r="IW3" s="128"/>
      <c r="IX3" s="128"/>
      <c r="IY3" s="128"/>
      <c r="IZ3" s="128"/>
      <c r="JA3" s="128"/>
      <c r="JB3" s="128"/>
      <c r="JC3" s="128"/>
      <c r="JD3" s="128"/>
      <c r="JE3" s="128"/>
      <c r="JF3" s="128"/>
      <c r="JG3" s="128"/>
      <c r="JH3" s="128"/>
      <c r="JI3" s="128"/>
      <c r="JJ3" s="128"/>
      <c r="JK3" s="128"/>
      <c r="JL3" s="128"/>
      <c r="JM3" s="128"/>
      <c r="JN3" s="128"/>
      <c r="JO3" s="128"/>
      <c r="JP3" s="128"/>
      <c r="JQ3" s="128"/>
      <c r="JR3" s="128"/>
      <c r="JS3" s="128"/>
      <c r="JT3" s="128"/>
      <c r="JU3" s="128"/>
      <c r="JV3" s="128"/>
      <c r="JW3" s="128"/>
      <c r="JX3" s="128"/>
      <c r="JY3" s="128"/>
      <c r="JZ3" s="128"/>
      <c r="KA3" s="128"/>
      <c r="KB3" s="128"/>
      <c r="KC3" s="128"/>
      <c r="KD3" s="128"/>
      <c r="KE3" s="128"/>
      <c r="KF3" s="128"/>
      <c r="KG3" s="128"/>
      <c r="KH3" s="128"/>
      <c r="KI3" s="128"/>
      <c r="KJ3" s="128"/>
      <c r="KK3" s="128"/>
      <c r="KL3" s="128"/>
      <c r="KM3" s="128"/>
      <c r="KN3" s="128"/>
      <c r="KO3" s="128"/>
      <c r="KP3" s="128"/>
      <c r="KQ3" s="128"/>
      <c r="KR3" s="128"/>
      <c r="KS3" s="128"/>
      <c r="KT3" s="128"/>
      <c r="KU3" s="128"/>
      <c r="KV3" s="128"/>
      <c r="KW3" s="128"/>
      <c r="KX3" s="128"/>
      <c r="KY3" s="128"/>
      <c r="KZ3" s="128"/>
      <c r="LA3" s="128"/>
      <c r="LB3" s="128"/>
      <c r="LC3" s="128"/>
      <c r="LD3" s="128"/>
      <c r="LE3" s="128"/>
      <c r="LF3" s="128"/>
      <c r="LG3" s="128"/>
      <c r="LH3" s="128"/>
      <c r="LI3" s="128"/>
      <c r="LJ3" s="128"/>
      <c r="LK3" s="128"/>
      <c r="LL3" s="128"/>
      <c r="LM3" s="128"/>
      <c r="LN3" s="128"/>
      <c r="LO3" s="128"/>
      <c r="LP3" s="128"/>
      <c r="LQ3" s="128"/>
      <c r="LR3" s="128"/>
      <c r="LS3" s="128"/>
      <c r="LT3" s="128"/>
      <c r="LU3" s="128"/>
      <c r="LV3" s="128"/>
      <c r="LW3" s="128"/>
      <c r="LX3" s="128"/>
      <c r="LY3" s="128"/>
      <c r="LZ3" s="128"/>
      <c r="MA3" s="128"/>
      <c r="MB3" s="128"/>
      <c r="MC3" s="128"/>
      <c r="MD3" s="128"/>
      <c r="ME3" s="128"/>
      <c r="MF3" s="128"/>
      <c r="MG3" s="128"/>
      <c r="MH3" s="128"/>
      <c r="MI3" s="128"/>
      <c r="MJ3" s="128"/>
      <c r="MK3" s="128"/>
      <c r="ML3" s="128"/>
      <c r="MM3" s="128"/>
      <c r="MN3" s="128"/>
      <c r="MO3" s="128"/>
      <c r="MP3" s="128"/>
      <c r="MQ3" s="128"/>
      <c r="MR3" s="128"/>
      <c r="MS3" s="128"/>
      <c r="MT3" s="128"/>
      <c r="MU3" s="128"/>
      <c r="MV3" s="128"/>
      <c r="MW3" s="128"/>
      <c r="MX3" s="128"/>
      <c r="MY3" s="128"/>
      <c r="MZ3" s="128"/>
      <c r="NA3" s="128"/>
      <c r="NB3" s="128"/>
      <c r="NC3" s="128"/>
      <c r="ND3" s="128"/>
      <c r="NE3" s="128"/>
      <c r="NF3" s="128"/>
      <c r="NG3" s="128"/>
      <c r="NH3" s="128"/>
      <c r="NI3" s="128"/>
      <c r="NJ3" s="128"/>
      <c r="NK3" s="128"/>
      <c r="NL3" s="128"/>
      <c r="NM3" s="128"/>
      <c r="NN3" s="128"/>
      <c r="NO3" s="128"/>
      <c r="NP3" s="128"/>
      <c r="NQ3" s="128"/>
      <c r="NR3" s="128"/>
      <c r="NS3" s="128"/>
      <c r="NT3" s="128"/>
      <c r="NU3" s="128"/>
      <c r="NV3" s="128"/>
      <c r="NW3" s="128"/>
      <c r="NX3" s="128"/>
    </row>
    <row r="4" spans="1:388" ht="9.75" customHeight="1" x14ac:dyDescent="0.2">
      <c r="A4" s="2"/>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c r="BC4" s="128"/>
      <c r="BD4" s="128"/>
      <c r="BE4" s="128"/>
      <c r="BF4" s="128"/>
      <c r="BG4" s="128"/>
      <c r="BH4" s="128"/>
      <c r="BI4" s="128"/>
      <c r="BJ4" s="128"/>
      <c r="BK4" s="128"/>
      <c r="BL4" s="128"/>
      <c r="BM4" s="128"/>
      <c r="BN4" s="128"/>
      <c r="BO4" s="128"/>
      <c r="BP4" s="128"/>
      <c r="BQ4" s="128"/>
      <c r="BR4" s="128"/>
      <c r="BS4" s="128"/>
      <c r="BT4" s="128"/>
      <c r="BU4" s="128"/>
      <c r="BV4" s="128"/>
      <c r="BW4" s="128"/>
      <c r="BX4" s="128"/>
      <c r="BY4" s="128"/>
      <c r="BZ4" s="128"/>
      <c r="CA4" s="128"/>
      <c r="CB4" s="128"/>
      <c r="CC4" s="128"/>
      <c r="CD4" s="128"/>
      <c r="CE4" s="128"/>
      <c r="CF4" s="128"/>
      <c r="CG4" s="128"/>
      <c r="CH4" s="128"/>
      <c r="CI4" s="128"/>
      <c r="CJ4" s="128"/>
      <c r="CK4" s="128"/>
      <c r="CL4" s="128"/>
      <c r="CM4" s="128"/>
      <c r="CN4" s="128"/>
      <c r="CO4" s="128"/>
      <c r="CP4" s="128"/>
      <c r="CQ4" s="128"/>
      <c r="CR4" s="128"/>
      <c r="CS4" s="128"/>
      <c r="CT4" s="128"/>
      <c r="CU4" s="128"/>
      <c r="CV4" s="128"/>
      <c r="CW4" s="128"/>
      <c r="CX4" s="128"/>
      <c r="CY4" s="128"/>
      <c r="CZ4" s="128"/>
      <c r="DA4" s="128"/>
      <c r="DB4" s="128"/>
      <c r="DC4" s="128"/>
      <c r="DD4" s="128"/>
      <c r="DE4" s="128"/>
      <c r="DF4" s="128"/>
      <c r="DG4" s="128"/>
      <c r="DH4" s="128"/>
      <c r="DI4" s="128"/>
      <c r="DJ4" s="128"/>
      <c r="DK4" s="128"/>
      <c r="DL4" s="128"/>
      <c r="DM4" s="128"/>
      <c r="DN4" s="128"/>
      <c r="DO4" s="128"/>
      <c r="DP4" s="128"/>
      <c r="DQ4" s="128"/>
      <c r="DR4" s="128"/>
      <c r="DS4" s="128"/>
      <c r="DT4" s="128"/>
      <c r="DU4" s="128"/>
      <c r="DV4" s="128"/>
      <c r="DW4" s="128"/>
      <c r="DX4" s="128"/>
      <c r="DY4" s="128"/>
      <c r="DZ4" s="128"/>
      <c r="EA4" s="128"/>
      <c r="EB4" s="128"/>
      <c r="EC4" s="128"/>
      <c r="ED4" s="128"/>
      <c r="EE4" s="128"/>
      <c r="EF4" s="128"/>
      <c r="EG4" s="128"/>
      <c r="EH4" s="128"/>
      <c r="EI4" s="128"/>
      <c r="EJ4" s="128"/>
      <c r="EK4" s="128"/>
      <c r="EL4" s="128"/>
      <c r="EM4" s="128"/>
      <c r="EN4" s="128"/>
      <c r="EO4" s="128"/>
      <c r="EP4" s="128"/>
      <c r="EQ4" s="128"/>
      <c r="ER4" s="128"/>
      <c r="ES4" s="128"/>
      <c r="ET4" s="128"/>
      <c r="EU4" s="128"/>
      <c r="EV4" s="128"/>
      <c r="EW4" s="128"/>
      <c r="EX4" s="128"/>
      <c r="EY4" s="128"/>
      <c r="EZ4" s="128"/>
      <c r="FA4" s="128"/>
      <c r="FB4" s="128"/>
      <c r="FC4" s="128"/>
      <c r="FD4" s="128"/>
      <c r="FE4" s="128"/>
      <c r="FF4" s="128"/>
      <c r="FG4" s="128"/>
      <c r="FH4" s="128"/>
      <c r="FI4" s="128"/>
      <c r="FJ4" s="128"/>
      <c r="FK4" s="128"/>
      <c r="FL4" s="128"/>
      <c r="FM4" s="128"/>
      <c r="FN4" s="128"/>
      <c r="FO4" s="128"/>
      <c r="FP4" s="128"/>
      <c r="FQ4" s="128"/>
      <c r="FR4" s="128"/>
      <c r="FS4" s="128"/>
      <c r="FT4" s="128"/>
      <c r="FU4" s="128"/>
      <c r="FV4" s="128"/>
      <c r="FW4" s="128"/>
      <c r="FX4" s="128"/>
      <c r="FY4" s="128"/>
      <c r="FZ4" s="128"/>
      <c r="GA4" s="128"/>
      <c r="GB4" s="128"/>
      <c r="GC4" s="128"/>
      <c r="GD4" s="128"/>
      <c r="GE4" s="128"/>
      <c r="GF4" s="128"/>
      <c r="GG4" s="128"/>
      <c r="GH4" s="128"/>
      <c r="GI4" s="128"/>
      <c r="GJ4" s="128"/>
      <c r="GK4" s="128"/>
      <c r="GL4" s="128"/>
      <c r="GM4" s="128"/>
      <c r="GN4" s="128"/>
      <c r="GO4" s="128"/>
      <c r="GP4" s="128"/>
      <c r="GQ4" s="128"/>
      <c r="GR4" s="128"/>
      <c r="GS4" s="128"/>
      <c r="GT4" s="128"/>
      <c r="GU4" s="128"/>
      <c r="GV4" s="128"/>
      <c r="GW4" s="128"/>
      <c r="GX4" s="128"/>
      <c r="GY4" s="128"/>
      <c r="GZ4" s="128"/>
      <c r="HA4" s="128"/>
      <c r="HB4" s="128"/>
      <c r="HC4" s="128"/>
      <c r="HD4" s="128"/>
      <c r="HE4" s="128"/>
      <c r="HF4" s="128"/>
      <c r="HG4" s="128"/>
      <c r="HH4" s="128"/>
      <c r="HI4" s="128"/>
      <c r="HJ4" s="128"/>
      <c r="HK4" s="128"/>
      <c r="HL4" s="128"/>
      <c r="HM4" s="128"/>
      <c r="HN4" s="128"/>
      <c r="HO4" s="128"/>
      <c r="HP4" s="128"/>
      <c r="HQ4" s="128"/>
      <c r="HR4" s="128"/>
      <c r="HS4" s="128"/>
      <c r="HT4" s="128"/>
      <c r="HU4" s="128"/>
      <c r="HV4" s="128"/>
      <c r="HW4" s="128"/>
      <c r="HX4" s="128"/>
      <c r="HY4" s="128"/>
      <c r="HZ4" s="128"/>
      <c r="IA4" s="128"/>
      <c r="IB4" s="128"/>
      <c r="IC4" s="128"/>
      <c r="ID4" s="128"/>
      <c r="IE4" s="128"/>
      <c r="IF4" s="128"/>
      <c r="IG4" s="128"/>
      <c r="IH4" s="128"/>
      <c r="II4" s="128"/>
      <c r="IJ4" s="128"/>
      <c r="IK4" s="128"/>
      <c r="IL4" s="128"/>
      <c r="IM4" s="128"/>
      <c r="IN4" s="128"/>
      <c r="IO4" s="128"/>
      <c r="IP4" s="128"/>
      <c r="IQ4" s="128"/>
      <c r="IR4" s="128"/>
      <c r="IS4" s="128"/>
      <c r="IT4" s="128"/>
      <c r="IU4" s="128"/>
      <c r="IV4" s="128"/>
      <c r="IW4" s="128"/>
      <c r="IX4" s="128"/>
      <c r="IY4" s="128"/>
      <c r="IZ4" s="128"/>
      <c r="JA4" s="128"/>
      <c r="JB4" s="128"/>
      <c r="JC4" s="128"/>
      <c r="JD4" s="128"/>
      <c r="JE4" s="128"/>
      <c r="JF4" s="128"/>
      <c r="JG4" s="128"/>
      <c r="JH4" s="128"/>
      <c r="JI4" s="128"/>
      <c r="JJ4" s="128"/>
      <c r="JK4" s="128"/>
      <c r="JL4" s="128"/>
      <c r="JM4" s="128"/>
      <c r="JN4" s="128"/>
      <c r="JO4" s="128"/>
      <c r="JP4" s="128"/>
      <c r="JQ4" s="128"/>
      <c r="JR4" s="128"/>
      <c r="JS4" s="128"/>
      <c r="JT4" s="128"/>
      <c r="JU4" s="128"/>
      <c r="JV4" s="128"/>
      <c r="JW4" s="128"/>
      <c r="JX4" s="128"/>
      <c r="JY4" s="128"/>
      <c r="JZ4" s="128"/>
      <c r="KA4" s="128"/>
      <c r="KB4" s="128"/>
      <c r="KC4" s="128"/>
      <c r="KD4" s="128"/>
      <c r="KE4" s="128"/>
      <c r="KF4" s="128"/>
      <c r="KG4" s="128"/>
      <c r="KH4" s="128"/>
      <c r="KI4" s="128"/>
      <c r="KJ4" s="128"/>
      <c r="KK4" s="128"/>
      <c r="KL4" s="128"/>
      <c r="KM4" s="128"/>
      <c r="KN4" s="128"/>
      <c r="KO4" s="128"/>
      <c r="KP4" s="128"/>
      <c r="KQ4" s="128"/>
      <c r="KR4" s="128"/>
      <c r="KS4" s="128"/>
      <c r="KT4" s="128"/>
      <c r="KU4" s="128"/>
      <c r="KV4" s="128"/>
      <c r="KW4" s="128"/>
      <c r="KX4" s="128"/>
      <c r="KY4" s="128"/>
      <c r="KZ4" s="128"/>
      <c r="LA4" s="128"/>
      <c r="LB4" s="128"/>
      <c r="LC4" s="128"/>
      <c r="LD4" s="128"/>
      <c r="LE4" s="128"/>
      <c r="LF4" s="128"/>
      <c r="LG4" s="128"/>
      <c r="LH4" s="128"/>
      <c r="LI4" s="128"/>
      <c r="LJ4" s="128"/>
      <c r="LK4" s="128"/>
      <c r="LL4" s="128"/>
      <c r="LM4" s="128"/>
      <c r="LN4" s="128"/>
      <c r="LO4" s="128"/>
      <c r="LP4" s="128"/>
      <c r="LQ4" s="128"/>
      <c r="LR4" s="128"/>
      <c r="LS4" s="128"/>
      <c r="LT4" s="128"/>
      <c r="LU4" s="128"/>
      <c r="LV4" s="128"/>
      <c r="LW4" s="128"/>
      <c r="LX4" s="128"/>
      <c r="LY4" s="128"/>
      <c r="LZ4" s="128"/>
      <c r="MA4" s="128"/>
      <c r="MB4" s="128"/>
      <c r="MC4" s="128"/>
      <c r="MD4" s="128"/>
      <c r="ME4" s="128"/>
      <c r="MF4" s="128"/>
      <c r="MG4" s="128"/>
      <c r="MH4" s="128"/>
      <c r="MI4" s="128"/>
      <c r="MJ4" s="128"/>
      <c r="MK4" s="128"/>
      <c r="ML4" s="128"/>
      <c r="MM4" s="128"/>
      <c r="MN4" s="128"/>
      <c r="MO4" s="128"/>
      <c r="MP4" s="128"/>
      <c r="MQ4" s="128"/>
      <c r="MR4" s="128"/>
      <c r="MS4" s="128"/>
      <c r="MT4" s="128"/>
      <c r="MU4" s="128"/>
      <c r="MV4" s="128"/>
      <c r="MW4" s="128"/>
      <c r="MX4" s="128"/>
      <c r="MY4" s="128"/>
      <c r="MZ4" s="128"/>
      <c r="NA4" s="128"/>
      <c r="NB4" s="128"/>
      <c r="NC4" s="128"/>
      <c r="ND4" s="128"/>
      <c r="NE4" s="128"/>
      <c r="NF4" s="128"/>
      <c r="NG4" s="128"/>
      <c r="NH4" s="128"/>
      <c r="NI4" s="128"/>
      <c r="NJ4" s="128"/>
      <c r="NK4" s="128"/>
      <c r="NL4" s="128"/>
      <c r="NM4" s="128"/>
      <c r="NN4" s="128"/>
      <c r="NO4" s="128"/>
      <c r="NP4" s="128"/>
      <c r="NQ4" s="128"/>
      <c r="NR4" s="128"/>
      <c r="NS4" s="128"/>
      <c r="NT4" s="128"/>
      <c r="NU4" s="128"/>
      <c r="NV4" s="128"/>
      <c r="NW4" s="128"/>
      <c r="NX4" s="12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29" t="str">
        <f>データ!H6</f>
        <v>福島県公立岩瀬病院企業団　公立岩瀬病院</v>
      </c>
      <c r="C6" s="129"/>
      <c r="D6" s="129"/>
      <c r="E6" s="129"/>
      <c r="F6" s="129"/>
      <c r="G6" s="129"/>
      <c r="H6" s="129"/>
      <c r="I6" s="129"/>
      <c r="J6" s="129"/>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9"/>
      <c r="AM6" s="129"/>
      <c r="AN6" s="129"/>
      <c r="AO6" s="129"/>
      <c r="AP6" s="129"/>
      <c r="AQ6" s="129"/>
      <c r="AR6" s="129"/>
      <c r="AS6" s="129"/>
      <c r="AT6" s="129"/>
      <c r="AU6" s="129"/>
      <c r="AV6" s="129"/>
      <c r="AW6" s="129"/>
      <c r="AX6" s="129"/>
      <c r="AY6" s="129"/>
      <c r="AZ6" s="129"/>
      <c r="BA6" s="129"/>
      <c r="BB6" s="129"/>
      <c r="BC6" s="129"/>
      <c r="BD6" s="129"/>
      <c r="BE6" s="129"/>
      <c r="BF6" s="129"/>
      <c r="BG6" s="129"/>
      <c r="BH6" s="129"/>
      <c r="BI6" s="129"/>
      <c r="BJ6" s="129"/>
      <c r="BK6" s="129"/>
      <c r="BL6" s="129"/>
      <c r="BM6" s="129"/>
      <c r="BN6" s="129"/>
      <c r="BO6" s="129"/>
      <c r="BP6" s="129"/>
      <c r="BQ6" s="129"/>
      <c r="BR6" s="129"/>
      <c r="BS6" s="129"/>
      <c r="BT6" s="129"/>
      <c r="BU6" s="129"/>
      <c r="BV6" s="129"/>
      <c r="BW6" s="129"/>
      <c r="BX6" s="129"/>
      <c r="BY6" s="129"/>
      <c r="BZ6" s="129"/>
      <c r="CA6" s="129"/>
      <c r="CB6" s="129"/>
      <c r="CC6" s="129"/>
      <c r="CD6" s="129"/>
      <c r="CE6" s="129"/>
      <c r="CF6" s="129"/>
      <c r="CG6" s="129"/>
      <c r="CH6" s="129"/>
      <c r="CI6" s="129"/>
      <c r="CJ6" s="129"/>
      <c r="CK6" s="129"/>
      <c r="CL6" s="129"/>
      <c r="CM6" s="129"/>
      <c r="CN6" s="129"/>
      <c r="CO6" s="129"/>
      <c r="CP6" s="129"/>
      <c r="CQ6" s="129"/>
      <c r="CR6" s="129"/>
      <c r="CS6" s="129"/>
      <c r="CT6" s="129"/>
      <c r="CU6" s="129"/>
      <c r="CV6" s="129"/>
      <c r="CW6" s="129"/>
      <c r="CX6" s="129"/>
      <c r="CY6" s="129"/>
      <c r="CZ6" s="129"/>
      <c r="DA6" s="129"/>
      <c r="DB6" s="129"/>
      <c r="DC6" s="129"/>
      <c r="DD6" s="129"/>
      <c r="DE6" s="129"/>
      <c r="DF6" s="129"/>
      <c r="DG6" s="129"/>
      <c r="DH6" s="129"/>
      <c r="DI6" s="129"/>
      <c r="DJ6" s="129"/>
      <c r="DK6" s="129"/>
      <c r="DL6" s="129"/>
      <c r="DM6" s="129"/>
      <c r="DN6" s="129"/>
      <c r="DO6" s="129"/>
      <c r="DP6" s="129"/>
      <c r="DQ6" s="129"/>
      <c r="DR6" s="129"/>
      <c r="DS6" s="129"/>
      <c r="DT6" s="129"/>
      <c r="DU6" s="129"/>
      <c r="DV6" s="129"/>
      <c r="DW6" s="129"/>
      <c r="DX6" s="129"/>
      <c r="DY6" s="129"/>
      <c r="DZ6" s="129"/>
      <c r="EA6" s="129"/>
      <c r="EB6" s="129"/>
      <c r="EC6" s="129"/>
      <c r="ED6" s="129"/>
      <c r="EE6" s="129"/>
      <c r="EF6" s="129"/>
      <c r="EG6" s="129"/>
      <c r="EH6" s="129"/>
      <c r="EI6" s="129"/>
      <c r="EJ6" s="129"/>
      <c r="EK6" s="129"/>
      <c r="EL6" s="129"/>
      <c r="EM6" s="129"/>
      <c r="EN6" s="129"/>
      <c r="EO6" s="129"/>
      <c r="EP6" s="129"/>
      <c r="EQ6" s="129"/>
      <c r="ER6" s="129"/>
      <c r="ES6" s="129"/>
      <c r="ET6" s="129"/>
      <c r="EU6" s="129"/>
      <c r="EV6" s="129"/>
      <c r="EW6" s="129"/>
      <c r="EX6" s="129"/>
      <c r="EY6" s="129"/>
      <c r="EZ6" s="129"/>
      <c r="FA6" s="129"/>
      <c r="FB6" s="129"/>
      <c r="FC6" s="129"/>
      <c r="FD6" s="129"/>
      <c r="FE6" s="129"/>
      <c r="FF6" s="129"/>
      <c r="FG6" s="129"/>
      <c r="FH6" s="129"/>
      <c r="FI6" s="129"/>
      <c r="FJ6" s="129"/>
      <c r="FK6" s="129"/>
      <c r="FL6" s="129"/>
      <c r="FM6" s="129"/>
      <c r="FN6" s="129"/>
      <c r="FO6" s="129"/>
      <c r="FP6" s="129"/>
      <c r="FQ6" s="129"/>
      <c r="FR6" s="129"/>
      <c r="FS6" s="129"/>
      <c r="FT6" s="129"/>
      <c r="FU6" s="129"/>
      <c r="FV6" s="129"/>
      <c r="FW6" s="129"/>
      <c r="FX6" s="129"/>
      <c r="FY6" s="12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1"/>
      <c r="AU7" s="119" t="s">
        <v>2</v>
      </c>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1"/>
      <c r="CN7" s="119" t="s">
        <v>3</v>
      </c>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1"/>
      <c r="EG7" s="119" t="s">
        <v>4</v>
      </c>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1"/>
      <c r="FZ7" s="119" t="s">
        <v>5</v>
      </c>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1"/>
      <c r="ID7" s="119" t="s">
        <v>6</v>
      </c>
      <c r="IE7" s="120"/>
      <c r="IF7" s="120"/>
      <c r="IG7" s="120"/>
      <c r="IH7" s="120"/>
      <c r="II7" s="120"/>
      <c r="IJ7" s="120"/>
      <c r="IK7" s="120"/>
      <c r="IL7" s="120"/>
      <c r="IM7" s="120"/>
      <c r="IN7" s="120"/>
      <c r="IO7" s="120"/>
      <c r="IP7" s="120"/>
      <c r="IQ7" s="120"/>
      <c r="IR7" s="120"/>
      <c r="IS7" s="120"/>
      <c r="IT7" s="120"/>
      <c r="IU7" s="120"/>
      <c r="IV7" s="120"/>
      <c r="IW7" s="120"/>
      <c r="IX7" s="120"/>
      <c r="IY7" s="120"/>
      <c r="IZ7" s="120"/>
      <c r="JA7" s="120"/>
      <c r="JB7" s="120"/>
      <c r="JC7" s="120"/>
      <c r="JD7" s="120"/>
      <c r="JE7" s="120"/>
      <c r="JF7" s="120"/>
      <c r="JG7" s="120"/>
      <c r="JH7" s="120"/>
      <c r="JI7" s="120"/>
      <c r="JJ7" s="120"/>
      <c r="JK7" s="120"/>
      <c r="JL7" s="120"/>
      <c r="JM7" s="120"/>
      <c r="JN7" s="120"/>
      <c r="JO7" s="120"/>
      <c r="JP7" s="120"/>
      <c r="JQ7" s="120"/>
      <c r="JR7" s="120"/>
      <c r="JS7" s="120"/>
      <c r="JT7" s="120"/>
      <c r="JU7" s="120"/>
      <c r="JV7" s="121"/>
      <c r="JW7" s="119" t="s">
        <v>7</v>
      </c>
      <c r="JX7" s="120"/>
      <c r="JY7" s="120"/>
      <c r="JZ7" s="120"/>
      <c r="KA7" s="120"/>
      <c r="KB7" s="120"/>
      <c r="KC7" s="120"/>
      <c r="KD7" s="120"/>
      <c r="KE7" s="120"/>
      <c r="KF7" s="120"/>
      <c r="KG7" s="120"/>
      <c r="KH7" s="120"/>
      <c r="KI7" s="120"/>
      <c r="KJ7" s="120"/>
      <c r="KK7" s="120"/>
      <c r="KL7" s="120"/>
      <c r="KM7" s="120"/>
      <c r="KN7" s="120"/>
      <c r="KO7" s="120"/>
      <c r="KP7" s="120"/>
      <c r="KQ7" s="120"/>
      <c r="KR7" s="120"/>
      <c r="KS7" s="120"/>
      <c r="KT7" s="120"/>
      <c r="KU7" s="120"/>
      <c r="KV7" s="120"/>
      <c r="KW7" s="120"/>
      <c r="KX7" s="120"/>
      <c r="KY7" s="120"/>
      <c r="KZ7" s="120"/>
      <c r="LA7" s="120"/>
      <c r="LB7" s="120"/>
      <c r="LC7" s="120"/>
      <c r="LD7" s="120"/>
      <c r="LE7" s="120"/>
      <c r="LF7" s="120"/>
      <c r="LG7" s="120"/>
      <c r="LH7" s="120"/>
      <c r="LI7" s="120"/>
      <c r="LJ7" s="120"/>
      <c r="LK7" s="120"/>
      <c r="LL7" s="120"/>
      <c r="LM7" s="120"/>
      <c r="LN7" s="120"/>
      <c r="LO7" s="121"/>
      <c r="LP7" s="119" t="s">
        <v>8</v>
      </c>
      <c r="LQ7" s="120"/>
      <c r="LR7" s="120"/>
      <c r="LS7" s="120"/>
      <c r="LT7" s="120"/>
      <c r="LU7" s="120"/>
      <c r="LV7" s="120"/>
      <c r="LW7" s="120"/>
      <c r="LX7" s="120"/>
      <c r="LY7" s="120"/>
      <c r="LZ7" s="120"/>
      <c r="MA7" s="120"/>
      <c r="MB7" s="120"/>
      <c r="MC7" s="120"/>
      <c r="MD7" s="120"/>
      <c r="ME7" s="120"/>
      <c r="MF7" s="120"/>
      <c r="MG7" s="120"/>
      <c r="MH7" s="120"/>
      <c r="MI7" s="120"/>
      <c r="MJ7" s="120"/>
      <c r="MK7" s="120"/>
      <c r="ML7" s="120"/>
      <c r="MM7" s="120"/>
      <c r="MN7" s="120"/>
      <c r="MO7" s="120"/>
      <c r="MP7" s="120"/>
      <c r="MQ7" s="120"/>
      <c r="MR7" s="120"/>
      <c r="MS7" s="120"/>
      <c r="MT7" s="120"/>
      <c r="MU7" s="120"/>
      <c r="MV7" s="120"/>
      <c r="MW7" s="120"/>
      <c r="MX7" s="120"/>
      <c r="MY7" s="120"/>
      <c r="MZ7" s="120"/>
      <c r="NA7" s="120"/>
      <c r="NB7" s="120"/>
      <c r="NC7" s="120"/>
      <c r="ND7" s="120"/>
      <c r="NE7" s="120"/>
      <c r="NF7" s="120"/>
      <c r="NG7" s="120"/>
      <c r="NH7" s="121"/>
      <c r="NI7" s="3"/>
      <c r="NJ7" s="6" t="s">
        <v>9</v>
      </c>
      <c r="NK7" s="7"/>
      <c r="NL7" s="7"/>
      <c r="NM7" s="7"/>
      <c r="NN7" s="7"/>
      <c r="NO7" s="7"/>
      <c r="NP7" s="7"/>
      <c r="NQ7" s="7"/>
      <c r="NR7" s="7"/>
      <c r="NS7" s="7"/>
      <c r="NT7" s="7"/>
      <c r="NU7" s="7"/>
      <c r="NV7" s="7"/>
      <c r="NW7" s="8"/>
      <c r="NX7" s="3"/>
    </row>
    <row r="8" spans="1:388" ht="18.75" customHeight="1" x14ac:dyDescent="0.2">
      <c r="A8" s="2"/>
      <c r="B8" s="116" t="str">
        <f>データ!K6</f>
        <v>条例全部</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8"/>
      <c r="AU8" s="116" t="str">
        <f>データ!L6</f>
        <v>病院事業</v>
      </c>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c r="BT8" s="117"/>
      <c r="BU8" s="117"/>
      <c r="BV8" s="117"/>
      <c r="BW8" s="117"/>
      <c r="BX8" s="117"/>
      <c r="BY8" s="117"/>
      <c r="BZ8" s="117"/>
      <c r="CA8" s="117"/>
      <c r="CB8" s="117"/>
      <c r="CC8" s="117"/>
      <c r="CD8" s="117"/>
      <c r="CE8" s="117"/>
      <c r="CF8" s="117"/>
      <c r="CG8" s="117"/>
      <c r="CH8" s="117"/>
      <c r="CI8" s="117"/>
      <c r="CJ8" s="117"/>
      <c r="CK8" s="117"/>
      <c r="CL8" s="117"/>
      <c r="CM8" s="118"/>
      <c r="CN8" s="116" t="str">
        <f>データ!M6</f>
        <v>一般病院</v>
      </c>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8"/>
      <c r="EG8" s="116" t="str">
        <f>データ!N6</f>
        <v>200床以上～300床未満</v>
      </c>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8"/>
      <c r="FZ8" s="116" t="str">
        <f>データ!O7</f>
        <v>自治体職員</v>
      </c>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8"/>
      <c r="ID8" s="105">
        <f>データ!Z6</f>
        <v>273</v>
      </c>
      <c r="IE8" s="106"/>
      <c r="IF8" s="106"/>
      <c r="IG8" s="106"/>
      <c r="IH8" s="106"/>
      <c r="II8" s="106"/>
      <c r="IJ8" s="106"/>
      <c r="IK8" s="106"/>
      <c r="IL8" s="106"/>
      <c r="IM8" s="106"/>
      <c r="IN8" s="106"/>
      <c r="IO8" s="106"/>
      <c r="IP8" s="106"/>
      <c r="IQ8" s="106"/>
      <c r="IR8" s="106"/>
      <c r="IS8" s="106"/>
      <c r="IT8" s="106"/>
      <c r="IU8" s="106"/>
      <c r="IV8" s="106"/>
      <c r="IW8" s="106"/>
      <c r="IX8" s="106"/>
      <c r="IY8" s="106"/>
      <c r="IZ8" s="106"/>
      <c r="JA8" s="106"/>
      <c r="JB8" s="106"/>
      <c r="JC8" s="106"/>
      <c r="JD8" s="106"/>
      <c r="JE8" s="106"/>
      <c r="JF8" s="106"/>
      <c r="JG8" s="106"/>
      <c r="JH8" s="106"/>
      <c r="JI8" s="106"/>
      <c r="JJ8" s="106"/>
      <c r="JK8" s="106"/>
      <c r="JL8" s="106"/>
      <c r="JM8" s="106"/>
      <c r="JN8" s="106"/>
      <c r="JO8" s="106"/>
      <c r="JP8" s="106"/>
      <c r="JQ8" s="106"/>
      <c r="JR8" s="106"/>
      <c r="JS8" s="106"/>
      <c r="JT8" s="106"/>
      <c r="JU8" s="106"/>
      <c r="JV8" s="107"/>
      <c r="JW8" s="105" t="str">
        <f>データ!AA6</f>
        <v>-</v>
      </c>
      <c r="JX8" s="106"/>
      <c r="JY8" s="106"/>
      <c r="JZ8" s="106"/>
      <c r="KA8" s="106"/>
      <c r="KB8" s="106"/>
      <c r="KC8" s="106"/>
      <c r="KD8" s="106"/>
      <c r="KE8" s="106"/>
      <c r="KF8" s="106"/>
      <c r="KG8" s="106"/>
      <c r="KH8" s="106"/>
      <c r="KI8" s="106"/>
      <c r="KJ8" s="106"/>
      <c r="KK8" s="106"/>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7"/>
      <c r="LP8" s="105" t="str">
        <f>データ!AB6</f>
        <v>-</v>
      </c>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7"/>
      <c r="NI8" s="3"/>
      <c r="NJ8" s="124" t="s">
        <v>10</v>
      </c>
      <c r="NK8" s="125"/>
      <c r="NL8" s="9" t="s">
        <v>11</v>
      </c>
      <c r="NM8" s="10"/>
      <c r="NN8" s="10"/>
      <c r="NO8" s="10"/>
      <c r="NP8" s="10"/>
      <c r="NQ8" s="10"/>
      <c r="NR8" s="10"/>
      <c r="NS8" s="10"/>
      <c r="NT8" s="10"/>
      <c r="NU8" s="10"/>
      <c r="NV8" s="10"/>
      <c r="NW8" s="11"/>
      <c r="NX8" s="3"/>
    </row>
    <row r="9" spans="1:388"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1"/>
      <c r="AU9" s="119" t="s">
        <v>13</v>
      </c>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1"/>
      <c r="CN9" s="119" t="s">
        <v>14</v>
      </c>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1"/>
      <c r="EG9" s="119" t="s">
        <v>15</v>
      </c>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1"/>
      <c r="FZ9" s="119" t="s">
        <v>16</v>
      </c>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1"/>
      <c r="ID9" s="119" t="s">
        <v>17</v>
      </c>
      <c r="IE9" s="120"/>
      <c r="IF9" s="120"/>
      <c r="IG9" s="120"/>
      <c r="IH9" s="120"/>
      <c r="II9" s="120"/>
      <c r="IJ9" s="120"/>
      <c r="IK9" s="120"/>
      <c r="IL9" s="120"/>
      <c r="IM9" s="120"/>
      <c r="IN9" s="120"/>
      <c r="IO9" s="120"/>
      <c r="IP9" s="120"/>
      <c r="IQ9" s="120"/>
      <c r="IR9" s="120"/>
      <c r="IS9" s="120"/>
      <c r="IT9" s="120"/>
      <c r="IU9" s="120"/>
      <c r="IV9" s="120"/>
      <c r="IW9" s="120"/>
      <c r="IX9" s="120"/>
      <c r="IY9" s="120"/>
      <c r="IZ9" s="120"/>
      <c r="JA9" s="120"/>
      <c r="JB9" s="120"/>
      <c r="JC9" s="120"/>
      <c r="JD9" s="120"/>
      <c r="JE9" s="120"/>
      <c r="JF9" s="120"/>
      <c r="JG9" s="120"/>
      <c r="JH9" s="120"/>
      <c r="JI9" s="120"/>
      <c r="JJ9" s="120"/>
      <c r="JK9" s="120"/>
      <c r="JL9" s="120"/>
      <c r="JM9" s="120"/>
      <c r="JN9" s="120"/>
      <c r="JO9" s="120"/>
      <c r="JP9" s="120"/>
      <c r="JQ9" s="120"/>
      <c r="JR9" s="120"/>
      <c r="JS9" s="120"/>
      <c r="JT9" s="120"/>
      <c r="JU9" s="120"/>
      <c r="JV9" s="121"/>
      <c r="JW9" s="119" t="s">
        <v>18</v>
      </c>
      <c r="JX9" s="120"/>
      <c r="JY9" s="120"/>
      <c r="JZ9" s="120"/>
      <c r="KA9" s="120"/>
      <c r="KB9" s="120"/>
      <c r="KC9" s="120"/>
      <c r="KD9" s="120"/>
      <c r="KE9" s="120"/>
      <c r="KF9" s="120"/>
      <c r="KG9" s="120"/>
      <c r="KH9" s="120"/>
      <c r="KI9" s="120"/>
      <c r="KJ9" s="120"/>
      <c r="KK9" s="120"/>
      <c r="KL9" s="120"/>
      <c r="KM9" s="120"/>
      <c r="KN9" s="120"/>
      <c r="KO9" s="120"/>
      <c r="KP9" s="120"/>
      <c r="KQ9" s="120"/>
      <c r="KR9" s="120"/>
      <c r="KS9" s="120"/>
      <c r="KT9" s="120"/>
      <c r="KU9" s="120"/>
      <c r="KV9" s="120"/>
      <c r="KW9" s="120"/>
      <c r="KX9" s="120"/>
      <c r="KY9" s="120"/>
      <c r="KZ9" s="120"/>
      <c r="LA9" s="120"/>
      <c r="LB9" s="120"/>
      <c r="LC9" s="120"/>
      <c r="LD9" s="120"/>
      <c r="LE9" s="120"/>
      <c r="LF9" s="120"/>
      <c r="LG9" s="120"/>
      <c r="LH9" s="120"/>
      <c r="LI9" s="120"/>
      <c r="LJ9" s="120"/>
      <c r="LK9" s="120"/>
      <c r="LL9" s="120"/>
      <c r="LM9" s="120"/>
      <c r="LN9" s="120"/>
      <c r="LO9" s="121"/>
      <c r="LP9" s="119" t="s">
        <v>19</v>
      </c>
      <c r="LQ9" s="120"/>
      <c r="LR9" s="120"/>
      <c r="LS9" s="120"/>
      <c r="LT9" s="120"/>
      <c r="LU9" s="120"/>
      <c r="LV9" s="120"/>
      <c r="LW9" s="120"/>
      <c r="LX9" s="120"/>
      <c r="LY9" s="120"/>
      <c r="LZ9" s="120"/>
      <c r="MA9" s="120"/>
      <c r="MB9" s="120"/>
      <c r="MC9" s="120"/>
      <c r="MD9" s="120"/>
      <c r="ME9" s="120"/>
      <c r="MF9" s="120"/>
      <c r="MG9" s="120"/>
      <c r="MH9" s="120"/>
      <c r="MI9" s="120"/>
      <c r="MJ9" s="120"/>
      <c r="MK9" s="120"/>
      <c r="ML9" s="120"/>
      <c r="MM9" s="120"/>
      <c r="MN9" s="120"/>
      <c r="MO9" s="120"/>
      <c r="MP9" s="120"/>
      <c r="MQ9" s="120"/>
      <c r="MR9" s="120"/>
      <c r="MS9" s="120"/>
      <c r="MT9" s="120"/>
      <c r="MU9" s="120"/>
      <c r="MV9" s="120"/>
      <c r="MW9" s="120"/>
      <c r="MX9" s="120"/>
      <c r="MY9" s="120"/>
      <c r="MZ9" s="120"/>
      <c r="NA9" s="120"/>
      <c r="NB9" s="120"/>
      <c r="NC9" s="120"/>
      <c r="ND9" s="120"/>
      <c r="NE9" s="120"/>
      <c r="NF9" s="120"/>
      <c r="NG9" s="120"/>
      <c r="NH9" s="121"/>
      <c r="NI9" s="3"/>
      <c r="NJ9" s="126" t="s">
        <v>20</v>
      </c>
      <c r="NK9" s="127"/>
      <c r="NL9" s="12" t="s">
        <v>21</v>
      </c>
      <c r="NM9" s="13"/>
      <c r="NN9" s="13"/>
      <c r="NO9" s="13"/>
      <c r="NP9" s="13"/>
      <c r="NQ9" s="13"/>
      <c r="NR9" s="13"/>
      <c r="NS9" s="13"/>
      <c r="NT9" s="13"/>
      <c r="NU9" s="14"/>
      <c r="NV9" s="14"/>
      <c r="NW9" s="15"/>
      <c r="NX9" s="3"/>
    </row>
    <row r="10" spans="1:388" ht="18.75" customHeight="1" x14ac:dyDescent="0.2">
      <c r="A10" s="2"/>
      <c r="B10" s="116" t="str">
        <f>データ!P6</f>
        <v>直営</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8"/>
      <c r="AU10" s="105">
        <f>データ!Q6</f>
        <v>31</v>
      </c>
      <c r="AV10" s="106"/>
      <c r="AW10" s="106"/>
      <c r="AX10" s="106"/>
      <c r="AY10" s="106"/>
      <c r="AZ10" s="106"/>
      <c r="BA10" s="106"/>
      <c r="BB10" s="106"/>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6"/>
      <c r="CC10" s="106"/>
      <c r="CD10" s="106"/>
      <c r="CE10" s="106"/>
      <c r="CF10" s="106"/>
      <c r="CG10" s="106"/>
      <c r="CH10" s="106"/>
      <c r="CI10" s="106"/>
      <c r="CJ10" s="106"/>
      <c r="CK10" s="106"/>
      <c r="CL10" s="106"/>
      <c r="CM10" s="107"/>
      <c r="CN10" s="116" t="str">
        <f>データ!R6</f>
        <v>対象</v>
      </c>
      <c r="CO10" s="117"/>
      <c r="CP10" s="117"/>
      <c r="CQ10" s="117"/>
      <c r="CR10" s="117"/>
      <c r="CS10" s="117"/>
      <c r="CT10" s="117"/>
      <c r="CU10" s="117"/>
      <c r="CV10" s="117"/>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8"/>
      <c r="EG10" s="116" t="str">
        <f>データ!S6</f>
        <v>ド 透 未 訓</v>
      </c>
      <c r="EH10" s="117"/>
      <c r="EI10" s="117"/>
      <c r="EJ10" s="117"/>
      <c r="EK10" s="117"/>
      <c r="EL10" s="117"/>
      <c r="EM10" s="117"/>
      <c r="EN10" s="117"/>
      <c r="EO10" s="117"/>
      <c r="EP10" s="117"/>
      <c r="EQ10" s="117"/>
      <c r="ER10" s="117"/>
      <c r="ES10" s="117"/>
      <c r="ET10" s="117"/>
      <c r="EU10" s="117"/>
      <c r="EV10" s="117"/>
      <c r="EW10" s="117"/>
      <c r="EX10" s="117"/>
      <c r="EY10" s="117"/>
      <c r="EZ10" s="117"/>
      <c r="FA10" s="117"/>
      <c r="FB10" s="117"/>
      <c r="FC10" s="117"/>
      <c r="FD10" s="117"/>
      <c r="FE10" s="117"/>
      <c r="FF10" s="117"/>
      <c r="FG10" s="117"/>
      <c r="FH10" s="117"/>
      <c r="FI10" s="117"/>
      <c r="FJ10" s="117"/>
      <c r="FK10" s="117"/>
      <c r="FL10" s="117"/>
      <c r="FM10" s="117"/>
      <c r="FN10" s="117"/>
      <c r="FO10" s="117"/>
      <c r="FP10" s="117"/>
      <c r="FQ10" s="117"/>
      <c r="FR10" s="117"/>
      <c r="FS10" s="117"/>
      <c r="FT10" s="117"/>
      <c r="FU10" s="117"/>
      <c r="FV10" s="117"/>
      <c r="FW10" s="117"/>
      <c r="FX10" s="117"/>
      <c r="FY10" s="118"/>
      <c r="FZ10" s="116" t="str">
        <f>データ!T6</f>
        <v>救 臨 感 輪</v>
      </c>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8"/>
      <c r="ID10" s="105" t="str">
        <f>データ!AC6</f>
        <v>-</v>
      </c>
      <c r="IE10" s="106"/>
      <c r="IF10" s="106"/>
      <c r="IG10" s="106"/>
      <c r="IH10" s="106"/>
      <c r="II10" s="106"/>
      <c r="IJ10" s="106"/>
      <c r="IK10" s="106"/>
      <c r="IL10" s="106"/>
      <c r="IM10" s="106"/>
      <c r="IN10" s="106"/>
      <c r="IO10" s="106"/>
      <c r="IP10" s="106"/>
      <c r="IQ10" s="106"/>
      <c r="IR10" s="106"/>
      <c r="IS10" s="106"/>
      <c r="IT10" s="106"/>
      <c r="IU10" s="106"/>
      <c r="IV10" s="106"/>
      <c r="IW10" s="106"/>
      <c r="IX10" s="106"/>
      <c r="IY10" s="106"/>
      <c r="IZ10" s="106"/>
      <c r="JA10" s="106"/>
      <c r="JB10" s="106"/>
      <c r="JC10" s="106"/>
      <c r="JD10" s="106"/>
      <c r="JE10" s="106"/>
      <c r="JF10" s="106"/>
      <c r="JG10" s="106"/>
      <c r="JH10" s="106"/>
      <c r="JI10" s="106"/>
      <c r="JJ10" s="106"/>
      <c r="JK10" s="106"/>
      <c r="JL10" s="106"/>
      <c r="JM10" s="106"/>
      <c r="JN10" s="106"/>
      <c r="JO10" s="106"/>
      <c r="JP10" s="106"/>
      <c r="JQ10" s="106"/>
      <c r="JR10" s="106"/>
      <c r="JS10" s="106"/>
      <c r="JT10" s="106"/>
      <c r="JU10" s="106"/>
      <c r="JV10" s="107"/>
      <c r="JW10" s="105">
        <f>データ!AD6</f>
        <v>6</v>
      </c>
      <c r="JX10" s="106"/>
      <c r="JY10" s="106"/>
      <c r="JZ10" s="106"/>
      <c r="KA10" s="106"/>
      <c r="KB10" s="106"/>
      <c r="KC10" s="106"/>
      <c r="KD10" s="106"/>
      <c r="KE10" s="106"/>
      <c r="KF10" s="106"/>
      <c r="KG10" s="106"/>
      <c r="KH10" s="106"/>
      <c r="KI10" s="106"/>
      <c r="KJ10" s="106"/>
      <c r="KK10" s="106"/>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7"/>
      <c r="LP10" s="105">
        <f>データ!AE6</f>
        <v>279</v>
      </c>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7"/>
      <c r="NI10" s="2"/>
      <c r="NJ10" s="122" t="s">
        <v>22</v>
      </c>
      <c r="NK10" s="123"/>
      <c r="NL10" s="16" t="s">
        <v>23</v>
      </c>
      <c r="NM10" s="17"/>
      <c r="NN10" s="17"/>
      <c r="NO10" s="17"/>
      <c r="NP10" s="17"/>
      <c r="NQ10" s="17"/>
      <c r="NR10" s="17"/>
      <c r="NS10" s="17"/>
      <c r="NT10" s="17"/>
      <c r="NU10" s="17"/>
      <c r="NV10" s="17"/>
      <c r="NW10" s="18"/>
      <c r="NX10" s="3"/>
    </row>
    <row r="11" spans="1:388" ht="18.75" customHeight="1" x14ac:dyDescent="0.2">
      <c r="A11" s="2"/>
      <c r="B11" s="119" t="s">
        <v>24</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1"/>
      <c r="AU11" s="119" t="s">
        <v>25</v>
      </c>
      <c r="AV11" s="120"/>
      <c r="AW11" s="120"/>
      <c r="AX11" s="120"/>
      <c r="AY11" s="120"/>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c r="BY11" s="120"/>
      <c r="BZ11" s="120"/>
      <c r="CA11" s="120"/>
      <c r="CB11" s="120"/>
      <c r="CC11" s="120"/>
      <c r="CD11" s="120"/>
      <c r="CE11" s="120"/>
      <c r="CF11" s="120"/>
      <c r="CG11" s="120"/>
      <c r="CH11" s="120"/>
      <c r="CI11" s="120"/>
      <c r="CJ11" s="120"/>
      <c r="CK11" s="120"/>
      <c r="CL11" s="120"/>
      <c r="CM11" s="121"/>
      <c r="CN11" s="119" t="s">
        <v>26</v>
      </c>
      <c r="CO11" s="120"/>
      <c r="CP11" s="120"/>
      <c r="CQ11" s="120"/>
      <c r="CR11" s="120"/>
      <c r="CS11" s="120"/>
      <c r="CT11" s="120"/>
      <c r="CU11" s="120"/>
      <c r="CV11" s="120"/>
      <c r="CW11" s="120"/>
      <c r="CX11" s="120"/>
      <c r="CY11" s="120"/>
      <c r="CZ11" s="120"/>
      <c r="DA11" s="120"/>
      <c r="DB11" s="120"/>
      <c r="DC11" s="120"/>
      <c r="DD11" s="120"/>
      <c r="DE11" s="120"/>
      <c r="DF11" s="120"/>
      <c r="DG11" s="120"/>
      <c r="DH11" s="120"/>
      <c r="DI11" s="120"/>
      <c r="DJ11" s="120"/>
      <c r="DK11" s="120"/>
      <c r="DL11" s="120"/>
      <c r="DM11" s="120"/>
      <c r="DN11" s="120"/>
      <c r="DO11" s="120"/>
      <c r="DP11" s="120"/>
      <c r="DQ11" s="120"/>
      <c r="DR11" s="120"/>
      <c r="DS11" s="120"/>
      <c r="DT11" s="120"/>
      <c r="DU11" s="120"/>
      <c r="DV11" s="120"/>
      <c r="DW11" s="120"/>
      <c r="DX11" s="120"/>
      <c r="DY11" s="120"/>
      <c r="DZ11" s="120"/>
      <c r="EA11" s="120"/>
      <c r="EB11" s="120"/>
      <c r="EC11" s="120"/>
      <c r="ED11" s="120"/>
      <c r="EE11" s="120"/>
      <c r="EF11" s="121"/>
      <c r="EG11" s="119" t="s">
        <v>27</v>
      </c>
      <c r="EH11" s="120"/>
      <c r="EI11" s="120"/>
      <c r="EJ11" s="120"/>
      <c r="EK11" s="120"/>
      <c r="EL11" s="120"/>
      <c r="EM11" s="120"/>
      <c r="EN11" s="120"/>
      <c r="EO11" s="120"/>
      <c r="EP11" s="120"/>
      <c r="EQ11" s="120"/>
      <c r="ER11" s="120"/>
      <c r="ES11" s="120"/>
      <c r="ET11" s="120"/>
      <c r="EU11" s="120"/>
      <c r="EV11" s="120"/>
      <c r="EW11" s="120"/>
      <c r="EX11" s="120"/>
      <c r="EY11" s="120"/>
      <c r="EZ11" s="120"/>
      <c r="FA11" s="120"/>
      <c r="FB11" s="120"/>
      <c r="FC11" s="120"/>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1"/>
      <c r="FZ11" s="119" t="s">
        <v>28</v>
      </c>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1"/>
      <c r="ID11" s="119" t="s">
        <v>29</v>
      </c>
      <c r="IE11" s="120"/>
      <c r="IF11" s="120"/>
      <c r="IG11" s="120"/>
      <c r="IH11" s="120"/>
      <c r="II11" s="120"/>
      <c r="IJ11" s="120"/>
      <c r="IK11" s="120"/>
      <c r="IL11" s="120"/>
      <c r="IM11" s="120"/>
      <c r="IN11" s="120"/>
      <c r="IO11" s="120"/>
      <c r="IP11" s="120"/>
      <c r="IQ11" s="120"/>
      <c r="IR11" s="120"/>
      <c r="IS11" s="120"/>
      <c r="IT11" s="120"/>
      <c r="IU11" s="120"/>
      <c r="IV11" s="120"/>
      <c r="IW11" s="120"/>
      <c r="IX11" s="120"/>
      <c r="IY11" s="120"/>
      <c r="IZ11" s="120"/>
      <c r="JA11" s="120"/>
      <c r="JB11" s="120"/>
      <c r="JC11" s="120"/>
      <c r="JD11" s="120"/>
      <c r="JE11" s="120"/>
      <c r="JF11" s="120"/>
      <c r="JG11" s="120"/>
      <c r="JH11" s="120"/>
      <c r="JI11" s="120"/>
      <c r="JJ11" s="120"/>
      <c r="JK11" s="120"/>
      <c r="JL11" s="120"/>
      <c r="JM11" s="120"/>
      <c r="JN11" s="120"/>
      <c r="JO11" s="120"/>
      <c r="JP11" s="120"/>
      <c r="JQ11" s="120"/>
      <c r="JR11" s="120"/>
      <c r="JS11" s="120"/>
      <c r="JT11" s="120"/>
      <c r="JU11" s="120"/>
      <c r="JV11" s="121"/>
      <c r="JW11" s="119" t="s">
        <v>30</v>
      </c>
      <c r="JX11" s="120"/>
      <c r="JY11" s="120"/>
      <c r="JZ11" s="120"/>
      <c r="KA11" s="120"/>
      <c r="KB11" s="120"/>
      <c r="KC11" s="120"/>
      <c r="KD11" s="120"/>
      <c r="KE11" s="120"/>
      <c r="KF11" s="120"/>
      <c r="KG11" s="120"/>
      <c r="KH11" s="120"/>
      <c r="KI11" s="120"/>
      <c r="KJ11" s="120"/>
      <c r="KK11" s="120"/>
      <c r="KL11" s="120"/>
      <c r="KM11" s="120"/>
      <c r="KN11" s="120"/>
      <c r="KO11" s="120"/>
      <c r="KP11" s="120"/>
      <c r="KQ11" s="120"/>
      <c r="KR11" s="120"/>
      <c r="KS11" s="120"/>
      <c r="KT11" s="120"/>
      <c r="KU11" s="120"/>
      <c r="KV11" s="120"/>
      <c r="KW11" s="120"/>
      <c r="KX11" s="120"/>
      <c r="KY11" s="120"/>
      <c r="KZ11" s="120"/>
      <c r="LA11" s="120"/>
      <c r="LB11" s="120"/>
      <c r="LC11" s="120"/>
      <c r="LD11" s="120"/>
      <c r="LE11" s="120"/>
      <c r="LF11" s="120"/>
      <c r="LG11" s="120"/>
      <c r="LH11" s="120"/>
      <c r="LI11" s="120"/>
      <c r="LJ11" s="120"/>
      <c r="LK11" s="120"/>
      <c r="LL11" s="120"/>
      <c r="LM11" s="120"/>
      <c r="LN11" s="120"/>
      <c r="LO11" s="121"/>
      <c r="LP11" s="119" t="s">
        <v>31</v>
      </c>
      <c r="LQ11" s="120"/>
      <c r="LR11" s="120"/>
      <c r="LS11" s="120"/>
      <c r="LT11" s="120"/>
      <c r="LU11" s="120"/>
      <c r="LV11" s="120"/>
      <c r="LW11" s="120"/>
      <c r="LX11" s="120"/>
      <c r="LY11" s="120"/>
      <c r="LZ11" s="120"/>
      <c r="MA11" s="120"/>
      <c r="MB11" s="120"/>
      <c r="MC11" s="120"/>
      <c r="MD11" s="120"/>
      <c r="ME11" s="120"/>
      <c r="MF11" s="120"/>
      <c r="MG11" s="120"/>
      <c r="MH11" s="120"/>
      <c r="MI11" s="120"/>
      <c r="MJ11" s="120"/>
      <c r="MK11" s="120"/>
      <c r="ML11" s="120"/>
      <c r="MM11" s="120"/>
      <c r="MN11" s="120"/>
      <c r="MO11" s="120"/>
      <c r="MP11" s="120"/>
      <c r="MQ11" s="120"/>
      <c r="MR11" s="120"/>
      <c r="MS11" s="120"/>
      <c r="MT11" s="120"/>
      <c r="MU11" s="120"/>
      <c r="MV11" s="120"/>
      <c r="MW11" s="120"/>
      <c r="MX11" s="120"/>
      <c r="MY11" s="120"/>
      <c r="MZ11" s="120"/>
      <c r="NA11" s="120"/>
      <c r="NB11" s="120"/>
      <c r="NC11" s="120"/>
      <c r="ND11" s="120"/>
      <c r="NE11" s="120"/>
      <c r="NF11" s="120"/>
      <c r="NG11" s="120"/>
      <c r="NH11" s="121"/>
      <c r="NI11" s="19"/>
      <c r="NJ11" s="3"/>
      <c r="NK11" s="3"/>
      <c r="NL11" s="3"/>
      <c r="NM11" s="3"/>
      <c r="NN11" s="3"/>
      <c r="NO11" s="3"/>
      <c r="NP11" s="3"/>
      <c r="NQ11" s="3"/>
      <c r="NR11" s="3"/>
      <c r="NS11" s="3"/>
      <c r="NT11" s="3"/>
      <c r="NU11" s="3"/>
      <c r="NV11" s="3"/>
      <c r="NW11" s="3"/>
      <c r="NX11" s="3"/>
    </row>
    <row r="12" spans="1:388" ht="18.75" customHeight="1" x14ac:dyDescent="0.2">
      <c r="A12" s="2"/>
      <c r="B12" s="105" t="str">
        <f>データ!U6</f>
        <v>-</v>
      </c>
      <c r="C12" s="106"/>
      <c r="D12" s="106"/>
      <c r="E12" s="106"/>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107"/>
      <c r="AU12" s="105">
        <f>データ!V6</f>
        <v>25652</v>
      </c>
      <c r="AV12" s="106"/>
      <c r="AW12" s="106"/>
      <c r="AX12" s="106"/>
      <c r="AY12" s="106"/>
      <c r="AZ12" s="106"/>
      <c r="BA12" s="106"/>
      <c r="BB12" s="106"/>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6"/>
      <c r="CC12" s="106"/>
      <c r="CD12" s="106"/>
      <c r="CE12" s="106"/>
      <c r="CF12" s="106"/>
      <c r="CG12" s="106"/>
      <c r="CH12" s="106"/>
      <c r="CI12" s="106"/>
      <c r="CJ12" s="106"/>
      <c r="CK12" s="106"/>
      <c r="CL12" s="106"/>
      <c r="CM12" s="107"/>
      <c r="CN12" s="116" t="str">
        <f>データ!W6</f>
        <v>非該当</v>
      </c>
      <c r="CO12" s="117"/>
      <c r="CP12" s="117"/>
      <c r="CQ12" s="117"/>
      <c r="CR12" s="117"/>
      <c r="CS12" s="117"/>
      <c r="CT12" s="117"/>
      <c r="CU12" s="117"/>
      <c r="CV12" s="117"/>
      <c r="CW12" s="117"/>
      <c r="CX12" s="117"/>
      <c r="CY12" s="117"/>
      <c r="CZ12" s="117"/>
      <c r="DA12" s="117"/>
      <c r="DB12" s="117"/>
      <c r="DC12" s="117"/>
      <c r="DD12" s="117"/>
      <c r="DE12" s="117"/>
      <c r="DF12" s="117"/>
      <c r="DG12" s="117"/>
      <c r="DH12" s="117"/>
      <c r="DI12" s="117"/>
      <c r="DJ12" s="117"/>
      <c r="DK12" s="117"/>
      <c r="DL12" s="117"/>
      <c r="DM12" s="117"/>
      <c r="DN12" s="117"/>
      <c r="DO12" s="117"/>
      <c r="DP12" s="117"/>
      <c r="DQ12" s="117"/>
      <c r="DR12" s="117"/>
      <c r="DS12" s="117"/>
      <c r="DT12" s="117"/>
      <c r="DU12" s="117"/>
      <c r="DV12" s="117"/>
      <c r="DW12" s="117"/>
      <c r="DX12" s="117"/>
      <c r="DY12" s="117"/>
      <c r="DZ12" s="117"/>
      <c r="EA12" s="117"/>
      <c r="EB12" s="117"/>
      <c r="EC12" s="117"/>
      <c r="ED12" s="117"/>
      <c r="EE12" s="117"/>
      <c r="EF12" s="118"/>
      <c r="EG12" s="116" t="str">
        <f>データ!X6</f>
        <v>非該当</v>
      </c>
      <c r="EH12" s="117"/>
      <c r="EI12" s="117"/>
      <c r="EJ12" s="117"/>
      <c r="EK12" s="117"/>
      <c r="EL12" s="117"/>
      <c r="EM12" s="117"/>
      <c r="EN12" s="117"/>
      <c r="EO12" s="117"/>
      <c r="EP12" s="117"/>
      <c r="EQ12" s="117"/>
      <c r="ER12" s="117"/>
      <c r="ES12" s="117"/>
      <c r="ET12" s="117"/>
      <c r="EU12" s="117"/>
      <c r="EV12" s="117"/>
      <c r="EW12" s="117"/>
      <c r="EX12" s="117"/>
      <c r="EY12" s="117"/>
      <c r="EZ12" s="117"/>
      <c r="FA12" s="117"/>
      <c r="FB12" s="117"/>
      <c r="FC12" s="117"/>
      <c r="FD12" s="117"/>
      <c r="FE12" s="117"/>
      <c r="FF12" s="117"/>
      <c r="FG12" s="117"/>
      <c r="FH12" s="117"/>
      <c r="FI12" s="117"/>
      <c r="FJ12" s="117"/>
      <c r="FK12" s="117"/>
      <c r="FL12" s="117"/>
      <c r="FM12" s="117"/>
      <c r="FN12" s="117"/>
      <c r="FO12" s="117"/>
      <c r="FP12" s="117"/>
      <c r="FQ12" s="117"/>
      <c r="FR12" s="117"/>
      <c r="FS12" s="117"/>
      <c r="FT12" s="117"/>
      <c r="FU12" s="117"/>
      <c r="FV12" s="117"/>
      <c r="FW12" s="117"/>
      <c r="FX12" s="117"/>
      <c r="FY12" s="118"/>
      <c r="FZ12" s="116" t="str">
        <f>データ!Y6</f>
        <v>７：１</v>
      </c>
      <c r="GA12" s="117"/>
      <c r="GB12" s="117"/>
      <c r="GC12" s="117"/>
      <c r="GD12" s="117"/>
      <c r="GE12" s="117"/>
      <c r="GF12" s="117"/>
      <c r="GG12" s="117"/>
      <c r="GH12" s="117"/>
      <c r="GI12" s="117"/>
      <c r="GJ12" s="117"/>
      <c r="GK12" s="117"/>
      <c r="GL12" s="117"/>
      <c r="GM12" s="117"/>
      <c r="GN12" s="117"/>
      <c r="GO12" s="117"/>
      <c r="GP12" s="117"/>
      <c r="GQ12" s="117"/>
      <c r="GR12" s="117"/>
      <c r="GS12" s="117"/>
      <c r="GT12" s="117"/>
      <c r="GU12" s="117"/>
      <c r="GV12" s="117"/>
      <c r="GW12" s="117"/>
      <c r="GX12" s="117"/>
      <c r="GY12" s="117"/>
      <c r="GZ12" s="117"/>
      <c r="HA12" s="117"/>
      <c r="HB12" s="117"/>
      <c r="HC12" s="117"/>
      <c r="HD12" s="117"/>
      <c r="HE12" s="117"/>
      <c r="HF12" s="117"/>
      <c r="HG12" s="117"/>
      <c r="HH12" s="117"/>
      <c r="HI12" s="117"/>
      <c r="HJ12" s="117"/>
      <c r="HK12" s="117"/>
      <c r="HL12" s="117"/>
      <c r="HM12" s="117"/>
      <c r="HN12" s="117"/>
      <c r="HO12" s="117"/>
      <c r="HP12" s="117"/>
      <c r="HQ12" s="117"/>
      <c r="HR12" s="118"/>
      <c r="ID12" s="105">
        <f>データ!AF6</f>
        <v>273</v>
      </c>
      <c r="IE12" s="106"/>
      <c r="IF12" s="106"/>
      <c r="IG12" s="106"/>
      <c r="IH12" s="106"/>
      <c r="II12" s="106"/>
      <c r="IJ12" s="106"/>
      <c r="IK12" s="106"/>
      <c r="IL12" s="106"/>
      <c r="IM12" s="106"/>
      <c r="IN12" s="106"/>
      <c r="IO12" s="106"/>
      <c r="IP12" s="106"/>
      <c r="IQ12" s="106"/>
      <c r="IR12" s="106"/>
      <c r="IS12" s="106"/>
      <c r="IT12" s="106"/>
      <c r="IU12" s="106"/>
      <c r="IV12" s="106"/>
      <c r="IW12" s="106"/>
      <c r="IX12" s="106"/>
      <c r="IY12" s="106"/>
      <c r="IZ12" s="106"/>
      <c r="JA12" s="106"/>
      <c r="JB12" s="106"/>
      <c r="JC12" s="106"/>
      <c r="JD12" s="106"/>
      <c r="JE12" s="106"/>
      <c r="JF12" s="106"/>
      <c r="JG12" s="106"/>
      <c r="JH12" s="106"/>
      <c r="JI12" s="106"/>
      <c r="JJ12" s="106"/>
      <c r="JK12" s="106"/>
      <c r="JL12" s="106"/>
      <c r="JM12" s="106"/>
      <c r="JN12" s="106"/>
      <c r="JO12" s="106"/>
      <c r="JP12" s="106"/>
      <c r="JQ12" s="106"/>
      <c r="JR12" s="106"/>
      <c r="JS12" s="106"/>
      <c r="JT12" s="106"/>
      <c r="JU12" s="106"/>
      <c r="JV12" s="107"/>
      <c r="JW12" s="105" t="str">
        <f>データ!AG6</f>
        <v>-</v>
      </c>
      <c r="JX12" s="106"/>
      <c r="JY12" s="106"/>
      <c r="JZ12" s="106"/>
      <c r="KA12" s="106"/>
      <c r="KB12" s="106"/>
      <c r="KC12" s="106"/>
      <c r="KD12" s="106"/>
      <c r="KE12" s="106"/>
      <c r="KF12" s="106"/>
      <c r="KG12" s="106"/>
      <c r="KH12" s="106"/>
      <c r="KI12" s="106"/>
      <c r="KJ12" s="106"/>
      <c r="KK12" s="106"/>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7"/>
      <c r="LP12" s="105">
        <f>データ!AH6</f>
        <v>273</v>
      </c>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7"/>
      <c r="NI12" s="19"/>
      <c r="NJ12" s="3"/>
      <c r="NK12" s="3"/>
      <c r="NL12" s="3"/>
      <c r="NM12" s="3"/>
      <c r="NN12" s="3"/>
      <c r="NO12" s="3"/>
      <c r="NP12" s="3"/>
      <c r="NQ12" s="3"/>
      <c r="NR12" s="3"/>
      <c r="NS12" s="3"/>
      <c r="NT12" s="3"/>
      <c r="NU12" s="3"/>
      <c r="NV12" s="3"/>
      <c r="NW12" s="3"/>
      <c r="NX12" s="3"/>
    </row>
    <row r="13" spans="1:388" ht="17.25" customHeight="1" x14ac:dyDescent="0.2">
      <c r="A13" s="2"/>
      <c r="B13" s="108" t="s">
        <v>32</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08"/>
      <c r="KS13" s="108"/>
      <c r="KT13" s="108"/>
      <c r="KU13" s="108"/>
      <c r="KV13" s="108"/>
      <c r="KW13" s="108"/>
      <c r="KX13" s="108"/>
      <c r="KY13" s="108"/>
      <c r="KZ13" s="108"/>
      <c r="LA13" s="108"/>
      <c r="LB13" s="108"/>
      <c r="LC13" s="108"/>
      <c r="LD13" s="108"/>
      <c r="LE13" s="108"/>
      <c r="LF13" s="108"/>
      <c r="LG13" s="108"/>
      <c r="LH13" s="108"/>
      <c r="LI13" s="108"/>
      <c r="LJ13" s="108"/>
      <c r="LK13" s="108"/>
      <c r="LL13" s="108"/>
      <c r="LM13" s="108"/>
      <c r="LN13" s="108"/>
      <c r="LO13" s="108"/>
      <c r="LP13" s="108"/>
      <c r="LQ13" s="108"/>
      <c r="LR13" s="108"/>
      <c r="LS13" s="108"/>
      <c r="LT13" s="108"/>
      <c r="LU13" s="108"/>
      <c r="LV13" s="108"/>
      <c r="LW13" s="108"/>
      <c r="LX13" s="108"/>
      <c r="LY13" s="108"/>
      <c r="LZ13" s="108"/>
      <c r="MA13" s="108"/>
      <c r="MB13" s="108"/>
      <c r="MC13" s="108"/>
      <c r="MD13" s="108"/>
      <c r="ME13" s="108"/>
      <c r="MF13" s="108"/>
      <c r="MG13" s="108"/>
      <c r="MH13" s="108"/>
      <c r="MI13" s="108"/>
      <c r="MJ13" s="108"/>
      <c r="MK13" s="108"/>
      <c r="ML13" s="108"/>
      <c r="MM13" s="108"/>
      <c r="MN13" s="108"/>
      <c r="MO13" s="108"/>
      <c r="MP13" s="108"/>
      <c r="MQ13" s="108"/>
      <c r="MR13" s="108"/>
      <c r="MS13" s="108"/>
      <c r="MT13" s="108"/>
      <c r="MU13" s="108"/>
      <c r="MV13" s="108"/>
      <c r="MW13" s="108"/>
      <c r="MX13" s="108"/>
      <c r="MY13" s="108"/>
      <c r="MZ13" s="108"/>
      <c r="NA13" s="108"/>
      <c r="NB13" s="108"/>
      <c r="NC13" s="108"/>
      <c r="ND13" s="108"/>
      <c r="NE13" s="108"/>
      <c r="NF13" s="108"/>
      <c r="NG13" s="108"/>
      <c r="NH13" s="108"/>
      <c r="NI13" s="19"/>
      <c r="NJ13" s="20"/>
      <c r="NK13" s="20"/>
      <c r="NL13" s="20"/>
      <c r="NM13" s="20"/>
      <c r="NN13" s="20"/>
      <c r="NO13" s="20"/>
      <c r="NP13" s="20"/>
      <c r="NQ13" s="20"/>
      <c r="NR13" s="20"/>
      <c r="NS13" s="20"/>
      <c r="NT13" s="20"/>
      <c r="NU13" s="20"/>
      <c r="NV13" s="20"/>
      <c r="NW13" s="20"/>
      <c r="NX13" s="20"/>
    </row>
    <row r="14" spans="1:388" ht="17.25" customHeight="1" x14ac:dyDescent="0.2">
      <c r="A14" s="2"/>
      <c r="B14" s="108" t="s">
        <v>33</v>
      </c>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08"/>
      <c r="KS14" s="108"/>
      <c r="KT14" s="108"/>
      <c r="KU14" s="108"/>
      <c r="KV14" s="108"/>
      <c r="KW14" s="108"/>
      <c r="KX14" s="108"/>
      <c r="KY14" s="108"/>
      <c r="KZ14" s="108"/>
      <c r="LA14" s="108"/>
      <c r="LB14" s="108"/>
      <c r="LC14" s="108"/>
      <c r="LD14" s="108"/>
      <c r="LE14" s="108"/>
      <c r="LF14" s="108"/>
      <c r="LG14" s="108"/>
      <c r="LH14" s="108"/>
      <c r="LI14" s="108"/>
      <c r="LJ14" s="108"/>
      <c r="LK14" s="108"/>
      <c r="LL14" s="108"/>
      <c r="LM14" s="108"/>
      <c r="LN14" s="108"/>
      <c r="LO14" s="108"/>
      <c r="LP14" s="108"/>
      <c r="LQ14" s="108"/>
      <c r="LR14" s="108"/>
      <c r="LS14" s="108"/>
      <c r="LT14" s="108"/>
      <c r="LU14" s="108"/>
      <c r="LV14" s="108"/>
      <c r="LW14" s="108"/>
      <c r="LX14" s="108"/>
      <c r="LY14" s="108"/>
      <c r="LZ14" s="108"/>
      <c r="MA14" s="108"/>
      <c r="MB14" s="108"/>
      <c r="MC14" s="108"/>
      <c r="MD14" s="108"/>
      <c r="ME14" s="108"/>
      <c r="MF14" s="108"/>
      <c r="MG14" s="108"/>
      <c r="MH14" s="108"/>
      <c r="MI14" s="108"/>
      <c r="MJ14" s="108"/>
      <c r="MK14" s="108"/>
      <c r="ML14" s="108"/>
      <c r="MM14" s="108"/>
      <c r="MN14" s="108"/>
      <c r="MO14" s="108"/>
      <c r="MP14" s="108"/>
      <c r="MQ14" s="108"/>
      <c r="MR14" s="108"/>
      <c r="MS14" s="108"/>
      <c r="MT14" s="108"/>
      <c r="MU14" s="108"/>
      <c r="MV14" s="108"/>
      <c r="MW14" s="108"/>
      <c r="MX14" s="108"/>
      <c r="MY14" s="108"/>
      <c r="MZ14" s="108"/>
      <c r="NA14" s="108"/>
      <c r="NB14" s="108"/>
      <c r="NC14" s="108"/>
      <c r="ND14" s="108"/>
      <c r="NE14" s="108"/>
      <c r="NF14" s="108"/>
      <c r="NG14" s="108"/>
      <c r="NH14" s="108"/>
      <c r="NI14" s="19"/>
      <c r="NJ14" s="109" t="s">
        <v>34</v>
      </c>
      <c r="NK14" s="109"/>
      <c r="NL14" s="109"/>
      <c r="NM14" s="109"/>
      <c r="NN14" s="109"/>
      <c r="NO14" s="109"/>
      <c r="NP14" s="109"/>
      <c r="NQ14" s="109"/>
      <c r="NR14" s="109"/>
      <c r="NS14" s="109"/>
      <c r="NT14" s="109"/>
      <c r="NU14" s="109"/>
      <c r="NV14" s="109"/>
      <c r="NW14" s="109"/>
      <c r="NX14" s="10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9"/>
      <c r="NK15" s="109"/>
      <c r="NL15" s="109"/>
      <c r="NM15" s="109"/>
      <c r="NN15" s="109"/>
      <c r="NO15" s="109"/>
      <c r="NP15" s="109"/>
      <c r="NQ15" s="109"/>
      <c r="NR15" s="109"/>
      <c r="NS15" s="109"/>
      <c r="NT15" s="109"/>
      <c r="NU15" s="109"/>
      <c r="NV15" s="109"/>
      <c r="NW15" s="109"/>
      <c r="NX15" s="109"/>
    </row>
    <row r="16" spans="1:388" ht="13.5" customHeight="1" x14ac:dyDescent="0.2">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0" t="s">
        <v>36</v>
      </c>
      <c r="NK16" s="111"/>
      <c r="NL16" s="111"/>
      <c r="NM16" s="111"/>
      <c r="NN16" s="112"/>
      <c r="NO16" s="110" t="s">
        <v>37</v>
      </c>
      <c r="NP16" s="111"/>
      <c r="NQ16" s="111"/>
      <c r="NR16" s="111"/>
      <c r="NS16" s="112"/>
      <c r="NT16" s="110" t="s">
        <v>38</v>
      </c>
      <c r="NU16" s="111"/>
      <c r="NV16" s="111"/>
      <c r="NW16" s="111"/>
      <c r="NX16" s="112"/>
    </row>
    <row r="17" spans="1:393" ht="13.5" customHeight="1" x14ac:dyDescent="0.2">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13"/>
      <c r="NK17" s="114"/>
      <c r="NL17" s="114"/>
      <c r="NM17" s="114"/>
      <c r="NN17" s="115"/>
      <c r="NO17" s="113"/>
      <c r="NP17" s="114"/>
      <c r="NQ17" s="114"/>
      <c r="NR17" s="114"/>
      <c r="NS17" s="115"/>
      <c r="NT17" s="113"/>
      <c r="NU17" s="114"/>
      <c r="NV17" s="114"/>
      <c r="NW17" s="114"/>
      <c r="NX17" s="115"/>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1" t="s">
        <v>39</v>
      </c>
      <c r="NK18" s="102"/>
      <c r="NL18" s="102"/>
      <c r="NM18" s="97" t="s">
        <v>40</v>
      </c>
      <c r="NN18" s="98"/>
      <c r="NO18" s="101" t="s">
        <v>39</v>
      </c>
      <c r="NP18" s="102"/>
      <c r="NQ18" s="102"/>
      <c r="NR18" s="97" t="s">
        <v>40</v>
      </c>
      <c r="NS18" s="98"/>
      <c r="NT18" s="101" t="s">
        <v>39</v>
      </c>
      <c r="NU18" s="102"/>
      <c r="NV18" s="102"/>
      <c r="NW18" s="97" t="s">
        <v>40</v>
      </c>
      <c r="NX18" s="98"/>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99"/>
      <c r="NN19" s="100"/>
      <c r="NO19" s="103"/>
      <c r="NP19" s="104"/>
      <c r="NQ19" s="104"/>
      <c r="NR19" s="99"/>
      <c r="NS19" s="100"/>
      <c r="NT19" s="103"/>
      <c r="NU19" s="104"/>
      <c r="NV19" s="104"/>
      <c r="NW19" s="99"/>
      <c r="NX19" s="100"/>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38" t="s">
        <v>43</v>
      </c>
      <c r="NK20" s="138"/>
      <c r="NL20" s="138"/>
      <c r="NM20" s="138"/>
      <c r="NN20" s="138"/>
      <c r="NO20" s="138"/>
      <c r="NP20" s="138"/>
      <c r="NQ20" s="138"/>
      <c r="NR20" s="138"/>
      <c r="NS20" s="138"/>
      <c r="NT20" s="138"/>
      <c r="NU20" s="138"/>
      <c r="NV20" s="138"/>
      <c r="NW20" s="138"/>
      <c r="NX20" s="138"/>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39"/>
      <c r="NK21" s="139"/>
      <c r="NL21" s="139"/>
      <c r="NM21" s="139"/>
      <c r="NN21" s="139"/>
      <c r="NO21" s="139"/>
      <c r="NP21" s="139"/>
      <c r="NQ21" s="139"/>
      <c r="NR21" s="139"/>
      <c r="NS21" s="139"/>
      <c r="NT21" s="139"/>
      <c r="NU21" s="139"/>
      <c r="NV21" s="139"/>
      <c r="NW21" s="139"/>
      <c r="NX21" s="139"/>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0" t="s">
        <v>188</v>
      </c>
      <c r="NK22" s="141"/>
      <c r="NL22" s="141"/>
      <c r="NM22" s="141"/>
      <c r="NN22" s="141"/>
      <c r="NO22" s="141"/>
      <c r="NP22" s="141"/>
      <c r="NQ22" s="141"/>
      <c r="NR22" s="141"/>
      <c r="NS22" s="141"/>
      <c r="NT22" s="141"/>
      <c r="NU22" s="141"/>
      <c r="NV22" s="141"/>
      <c r="NW22" s="141"/>
      <c r="NX22" s="142"/>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3"/>
      <c r="NK23" s="144"/>
      <c r="NL23" s="144"/>
      <c r="NM23" s="144"/>
      <c r="NN23" s="144"/>
      <c r="NO23" s="144"/>
      <c r="NP23" s="144"/>
      <c r="NQ23" s="144"/>
      <c r="NR23" s="144"/>
      <c r="NS23" s="144"/>
      <c r="NT23" s="144"/>
      <c r="NU23" s="144"/>
      <c r="NV23" s="144"/>
      <c r="NW23" s="144"/>
      <c r="NX23" s="145"/>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3"/>
      <c r="NK24" s="144"/>
      <c r="NL24" s="144"/>
      <c r="NM24" s="144"/>
      <c r="NN24" s="144"/>
      <c r="NO24" s="144"/>
      <c r="NP24" s="144"/>
      <c r="NQ24" s="144"/>
      <c r="NR24" s="144"/>
      <c r="NS24" s="144"/>
      <c r="NT24" s="144"/>
      <c r="NU24" s="144"/>
      <c r="NV24" s="144"/>
      <c r="NW24" s="144"/>
      <c r="NX24" s="145"/>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3"/>
      <c r="NK25" s="144"/>
      <c r="NL25" s="144"/>
      <c r="NM25" s="144"/>
      <c r="NN25" s="144"/>
      <c r="NO25" s="144"/>
      <c r="NP25" s="144"/>
      <c r="NQ25" s="144"/>
      <c r="NR25" s="144"/>
      <c r="NS25" s="144"/>
      <c r="NT25" s="144"/>
      <c r="NU25" s="144"/>
      <c r="NV25" s="144"/>
      <c r="NW25" s="144"/>
      <c r="NX25" s="145"/>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3"/>
      <c r="NK26" s="144"/>
      <c r="NL26" s="144"/>
      <c r="NM26" s="144"/>
      <c r="NN26" s="144"/>
      <c r="NO26" s="144"/>
      <c r="NP26" s="144"/>
      <c r="NQ26" s="144"/>
      <c r="NR26" s="144"/>
      <c r="NS26" s="144"/>
      <c r="NT26" s="144"/>
      <c r="NU26" s="144"/>
      <c r="NV26" s="144"/>
      <c r="NW26" s="144"/>
      <c r="NX26" s="145"/>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3"/>
      <c r="NK27" s="144"/>
      <c r="NL27" s="144"/>
      <c r="NM27" s="144"/>
      <c r="NN27" s="144"/>
      <c r="NO27" s="144"/>
      <c r="NP27" s="144"/>
      <c r="NQ27" s="144"/>
      <c r="NR27" s="144"/>
      <c r="NS27" s="144"/>
      <c r="NT27" s="144"/>
      <c r="NU27" s="144"/>
      <c r="NV27" s="144"/>
      <c r="NW27" s="144"/>
      <c r="NX27" s="145"/>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3"/>
      <c r="NK28" s="144"/>
      <c r="NL28" s="144"/>
      <c r="NM28" s="144"/>
      <c r="NN28" s="144"/>
      <c r="NO28" s="144"/>
      <c r="NP28" s="144"/>
      <c r="NQ28" s="144"/>
      <c r="NR28" s="144"/>
      <c r="NS28" s="144"/>
      <c r="NT28" s="144"/>
      <c r="NU28" s="144"/>
      <c r="NV28" s="144"/>
      <c r="NW28" s="144"/>
      <c r="NX28" s="145"/>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3"/>
      <c r="NK29" s="144"/>
      <c r="NL29" s="144"/>
      <c r="NM29" s="144"/>
      <c r="NN29" s="144"/>
      <c r="NO29" s="144"/>
      <c r="NP29" s="144"/>
      <c r="NQ29" s="144"/>
      <c r="NR29" s="144"/>
      <c r="NS29" s="144"/>
      <c r="NT29" s="144"/>
      <c r="NU29" s="144"/>
      <c r="NV29" s="144"/>
      <c r="NW29" s="144"/>
      <c r="NX29" s="145"/>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3"/>
      <c r="NK30" s="144"/>
      <c r="NL30" s="144"/>
      <c r="NM30" s="144"/>
      <c r="NN30" s="144"/>
      <c r="NO30" s="144"/>
      <c r="NP30" s="144"/>
      <c r="NQ30" s="144"/>
      <c r="NR30" s="144"/>
      <c r="NS30" s="144"/>
      <c r="NT30" s="144"/>
      <c r="NU30" s="144"/>
      <c r="NV30" s="144"/>
      <c r="NW30" s="144"/>
      <c r="NX30" s="145"/>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3"/>
      <c r="NK31" s="144"/>
      <c r="NL31" s="144"/>
      <c r="NM31" s="144"/>
      <c r="NN31" s="144"/>
      <c r="NO31" s="144"/>
      <c r="NP31" s="144"/>
      <c r="NQ31" s="144"/>
      <c r="NR31" s="144"/>
      <c r="NS31" s="144"/>
      <c r="NT31" s="144"/>
      <c r="NU31" s="144"/>
      <c r="NV31" s="144"/>
      <c r="NW31" s="144"/>
      <c r="NX31" s="145"/>
      <c r="OC31" s="28" t="s">
        <v>55</v>
      </c>
    </row>
    <row r="32" spans="1:393" ht="13.5" customHeight="1" x14ac:dyDescent="0.2">
      <c r="A32" s="2"/>
      <c r="B32" s="25"/>
      <c r="D32" s="5"/>
      <c r="E32" s="5"/>
      <c r="F32" s="5"/>
      <c r="G32" s="29"/>
      <c r="H32" s="29"/>
      <c r="I32" s="29"/>
      <c r="J32" s="29"/>
      <c r="K32" s="29"/>
      <c r="L32" s="29"/>
      <c r="M32" s="29"/>
      <c r="N32" s="29"/>
      <c r="O32" s="29"/>
      <c r="P32" s="94" t="str">
        <f>データ!$B$11</f>
        <v>H28</v>
      </c>
      <c r="Q32" s="95"/>
      <c r="R32" s="95"/>
      <c r="S32" s="95"/>
      <c r="T32" s="95"/>
      <c r="U32" s="95"/>
      <c r="V32" s="95"/>
      <c r="W32" s="95"/>
      <c r="X32" s="95"/>
      <c r="Y32" s="95"/>
      <c r="Z32" s="95"/>
      <c r="AA32" s="95"/>
      <c r="AB32" s="95"/>
      <c r="AC32" s="95"/>
      <c r="AD32" s="96"/>
      <c r="AE32" s="94" t="str">
        <f>データ!$C$11</f>
        <v>H29</v>
      </c>
      <c r="AF32" s="95"/>
      <c r="AG32" s="95"/>
      <c r="AH32" s="95"/>
      <c r="AI32" s="95"/>
      <c r="AJ32" s="95"/>
      <c r="AK32" s="95"/>
      <c r="AL32" s="95"/>
      <c r="AM32" s="95"/>
      <c r="AN32" s="95"/>
      <c r="AO32" s="95"/>
      <c r="AP32" s="95"/>
      <c r="AQ32" s="95"/>
      <c r="AR32" s="95"/>
      <c r="AS32" s="96"/>
      <c r="AT32" s="94" t="str">
        <f>データ!$D$11</f>
        <v>H30</v>
      </c>
      <c r="AU32" s="95"/>
      <c r="AV32" s="95"/>
      <c r="AW32" s="95"/>
      <c r="AX32" s="95"/>
      <c r="AY32" s="95"/>
      <c r="AZ32" s="95"/>
      <c r="BA32" s="95"/>
      <c r="BB32" s="95"/>
      <c r="BC32" s="95"/>
      <c r="BD32" s="95"/>
      <c r="BE32" s="95"/>
      <c r="BF32" s="95"/>
      <c r="BG32" s="95"/>
      <c r="BH32" s="96"/>
      <c r="BI32" s="94" t="str">
        <f>データ!$E$11</f>
        <v>R01</v>
      </c>
      <c r="BJ32" s="95"/>
      <c r="BK32" s="95"/>
      <c r="BL32" s="95"/>
      <c r="BM32" s="95"/>
      <c r="BN32" s="95"/>
      <c r="BO32" s="95"/>
      <c r="BP32" s="95"/>
      <c r="BQ32" s="95"/>
      <c r="BR32" s="95"/>
      <c r="BS32" s="95"/>
      <c r="BT32" s="95"/>
      <c r="BU32" s="95"/>
      <c r="BV32" s="95"/>
      <c r="BW32" s="96"/>
      <c r="BX32" s="94" t="str">
        <f>データ!$F$11</f>
        <v>R02</v>
      </c>
      <c r="BY32" s="95"/>
      <c r="BZ32" s="95"/>
      <c r="CA32" s="95"/>
      <c r="CB32" s="95"/>
      <c r="CC32" s="95"/>
      <c r="CD32" s="95"/>
      <c r="CE32" s="95"/>
      <c r="CF32" s="95"/>
      <c r="CG32" s="95"/>
      <c r="CH32" s="95"/>
      <c r="CI32" s="95"/>
      <c r="CJ32" s="95"/>
      <c r="CK32" s="95"/>
      <c r="CL32" s="96"/>
      <c r="CO32" s="5"/>
      <c r="CP32" s="5"/>
      <c r="CQ32" s="5"/>
      <c r="CR32" s="5"/>
      <c r="CS32" s="5"/>
      <c r="CT32" s="5"/>
      <c r="CU32" s="29"/>
      <c r="CV32" s="29"/>
      <c r="CW32" s="29"/>
      <c r="CX32" s="29"/>
      <c r="CY32" s="29"/>
      <c r="CZ32" s="29"/>
      <c r="DA32" s="29"/>
      <c r="DB32" s="29"/>
      <c r="DC32" s="29"/>
      <c r="DD32" s="94" t="str">
        <f>データ!$B$11</f>
        <v>H28</v>
      </c>
      <c r="DE32" s="95"/>
      <c r="DF32" s="95"/>
      <c r="DG32" s="95"/>
      <c r="DH32" s="95"/>
      <c r="DI32" s="95"/>
      <c r="DJ32" s="95"/>
      <c r="DK32" s="95"/>
      <c r="DL32" s="95"/>
      <c r="DM32" s="95"/>
      <c r="DN32" s="95"/>
      <c r="DO32" s="95"/>
      <c r="DP32" s="95"/>
      <c r="DQ32" s="95"/>
      <c r="DR32" s="96"/>
      <c r="DS32" s="94" t="str">
        <f>データ!$C$11</f>
        <v>H29</v>
      </c>
      <c r="DT32" s="95"/>
      <c r="DU32" s="95"/>
      <c r="DV32" s="95"/>
      <c r="DW32" s="95"/>
      <c r="DX32" s="95"/>
      <c r="DY32" s="95"/>
      <c r="DZ32" s="95"/>
      <c r="EA32" s="95"/>
      <c r="EB32" s="95"/>
      <c r="EC32" s="95"/>
      <c r="ED32" s="95"/>
      <c r="EE32" s="95"/>
      <c r="EF32" s="95"/>
      <c r="EG32" s="96"/>
      <c r="EH32" s="94" t="str">
        <f>データ!$D$11</f>
        <v>H30</v>
      </c>
      <c r="EI32" s="95"/>
      <c r="EJ32" s="95"/>
      <c r="EK32" s="95"/>
      <c r="EL32" s="95"/>
      <c r="EM32" s="95"/>
      <c r="EN32" s="95"/>
      <c r="EO32" s="95"/>
      <c r="EP32" s="95"/>
      <c r="EQ32" s="95"/>
      <c r="ER32" s="95"/>
      <c r="ES32" s="95"/>
      <c r="ET32" s="95"/>
      <c r="EU32" s="95"/>
      <c r="EV32" s="96"/>
      <c r="EW32" s="94" t="str">
        <f>データ!$E$11</f>
        <v>R01</v>
      </c>
      <c r="EX32" s="95"/>
      <c r="EY32" s="95"/>
      <c r="EZ32" s="95"/>
      <c r="FA32" s="95"/>
      <c r="FB32" s="95"/>
      <c r="FC32" s="95"/>
      <c r="FD32" s="95"/>
      <c r="FE32" s="95"/>
      <c r="FF32" s="95"/>
      <c r="FG32" s="95"/>
      <c r="FH32" s="95"/>
      <c r="FI32" s="95"/>
      <c r="FJ32" s="95"/>
      <c r="FK32" s="96"/>
      <c r="FL32" s="94" t="str">
        <f>データ!$F$11</f>
        <v>R02</v>
      </c>
      <c r="FM32" s="95"/>
      <c r="FN32" s="95"/>
      <c r="FO32" s="95"/>
      <c r="FP32" s="95"/>
      <c r="FQ32" s="95"/>
      <c r="FR32" s="95"/>
      <c r="FS32" s="95"/>
      <c r="FT32" s="95"/>
      <c r="FU32" s="95"/>
      <c r="FV32" s="95"/>
      <c r="FW32" s="95"/>
      <c r="FX32" s="95"/>
      <c r="FY32" s="95"/>
      <c r="FZ32" s="96"/>
      <c r="GA32" s="5"/>
      <c r="GB32" s="5"/>
      <c r="GC32" s="5"/>
      <c r="GD32" s="5"/>
      <c r="GE32" s="5"/>
      <c r="GF32" s="5"/>
      <c r="GG32" s="5"/>
      <c r="GH32" s="5"/>
      <c r="GI32" s="29"/>
      <c r="GJ32" s="29"/>
      <c r="GK32" s="29"/>
      <c r="GL32" s="29"/>
      <c r="GM32" s="29"/>
      <c r="GN32" s="29"/>
      <c r="GO32" s="29"/>
      <c r="GP32" s="29"/>
      <c r="GQ32" s="29"/>
      <c r="GR32" s="94" t="str">
        <f>データ!$B$11</f>
        <v>H28</v>
      </c>
      <c r="GS32" s="95"/>
      <c r="GT32" s="95"/>
      <c r="GU32" s="95"/>
      <c r="GV32" s="95"/>
      <c r="GW32" s="95"/>
      <c r="GX32" s="95"/>
      <c r="GY32" s="95"/>
      <c r="GZ32" s="95"/>
      <c r="HA32" s="95"/>
      <c r="HB32" s="95"/>
      <c r="HC32" s="95"/>
      <c r="HD32" s="95"/>
      <c r="HE32" s="95"/>
      <c r="HF32" s="96"/>
      <c r="HG32" s="94" t="str">
        <f>データ!$C$11</f>
        <v>H29</v>
      </c>
      <c r="HH32" s="95"/>
      <c r="HI32" s="95"/>
      <c r="HJ32" s="95"/>
      <c r="HK32" s="95"/>
      <c r="HL32" s="95"/>
      <c r="HM32" s="95"/>
      <c r="HN32" s="95"/>
      <c r="HO32" s="95"/>
      <c r="HP32" s="95"/>
      <c r="HQ32" s="95"/>
      <c r="HR32" s="95"/>
      <c r="HS32" s="95"/>
      <c r="HT32" s="95"/>
      <c r="HU32" s="96"/>
      <c r="HV32" s="94" t="str">
        <f>データ!$D$11</f>
        <v>H30</v>
      </c>
      <c r="HW32" s="95"/>
      <c r="HX32" s="95"/>
      <c r="HY32" s="95"/>
      <c r="HZ32" s="95"/>
      <c r="IA32" s="95"/>
      <c r="IB32" s="95"/>
      <c r="IC32" s="95"/>
      <c r="ID32" s="95"/>
      <c r="IE32" s="95"/>
      <c r="IF32" s="95"/>
      <c r="IG32" s="95"/>
      <c r="IH32" s="95"/>
      <c r="II32" s="95"/>
      <c r="IJ32" s="96"/>
      <c r="IK32" s="94" t="str">
        <f>データ!$E$11</f>
        <v>R01</v>
      </c>
      <c r="IL32" s="95"/>
      <c r="IM32" s="95"/>
      <c r="IN32" s="95"/>
      <c r="IO32" s="95"/>
      <c r="IP32" s="95"/>
      <c r="IQ32" s="95"/>
      <c r="IR32" s="95"/>
      <c r="IS32" s="95"/>
      <c r="IT32" s="95"/>
      <c r="IU32" s="95"/>
      <c r="IV32" s="95"/>
      <c r="IW32" s="95"/>
      <c r="IX32" s="95"/>
      <c r="IY32" s="96"/>
      <c r="IZ32" s="94" t="str">
        <f>データ!$F$11</f>
        <v>R02</v>
      </c>
      <c r="JA32" s="95"/>
      <c r="JB32" s="95"/>
      <c r="JC32" s="95"/>
      <c r="JD32" s="95"/>
      <c r="JE32" s="95"/>
      <c r="JF32" s="95"/>
      <c r="JG32" s="95"/>
      <c r="JH32" s="95"/>
      <c r="JI32" s="95"/>
      <c r="JJ32" s="95"/>
      <c r="JK32" s="95"/>
      <c r="JL32" s="95"/>
      <c r="JM32" s="95"/>
      <c r="JN32" s="96"/>
      <c r="JO32" s="5"/>
      <c r="JP32" s="5"/>
      <c r="JQ32" s="5"/>
      <c r="JR32" s="5"/>
      <c r="JS32" s="5"/>
      <c r="JT32" s="5"/>
      <c r="JU32" s="5"/>
      <c r="JV32" s="5"/>
      <c r="JW32" s="29"/>
      <c r="JX32" s="29"/>
      <c r="JY32" s="29"/>
      <c r="JZ32" s="29"/>
      <c r="KA32" s="29"/>
      <c r="KB32" s="29"/>
      <c r="KC32" s="29"/>
      <c r="KD32" s="29"/>
      <c r="KE32" s="29"/>
      <c r="KF32" s="94" t="str">
        <f>データ!$B$11</f>
        <v>H28</v>
      </c>
      <c r="KG32" s="95"/>
      <c r="KH32" s="95"/>
      <c r="KI32" s="95"/>
      <c r="KJ32" s="95"/>
      <c r="KK32" s="95"/>
      <c r="KL32" s="95"/>
      <c r="KM32" s="95"/>
      <c r="KN32" s="95"/>
      <c r="KO32" s="95"/>
      <c r="KP32" s="95"/>
      <c r="KQ32" s="95"/>
      <c r="KR32" s="95"/>
      <c r="KS32" s="95"/>
      <c r="KT32" s="96"/>
      <c r="KU32" s="94" t="str">
        <f>データ!$C$11</f>
        <v>H29</v>
      </c>
      <c r="KV32" s="95"/>
      <c r="KW32" s="95"/>
      <c r="KX32" s="95"/>
      <c r="KY32" s="95"/>
      <c r="KZ32" s="95"/>
      <c r="LA32" s="95"/>
      <c r="LB32" s="95"/>
      <c r="LC32" s="95"/>
      <c r="LD32" s="95"/>
      <c r="LE32" s="95"/>
      <c r="LF32" s="95"/>
      <c r="LG32" s="95"/>
      <c r="LH32" s="95"/>
      <c r="LI32" s="96"/>
      <c r="LJ32" s="94" t="str">
        <f>データ!$D$11</f>
        <v>H30</v>
      </c>
      <c r="LK32" s="95"/>
      <c r="LL32" s="95"/>
      <c r="LM32" s="95"/>
      <c r="LN32" s="95"/>
      <c r="LO32" s="95"/>
      <c r="LP32" s="95"/>
      <c r="LQ32" s="95"/>
      <c r="LR32" s="95"/>
      <c r="LS32" s="95"/>
      <c r="LT32" s="95"/>
      <c r="LU32" s="95"/>
      <c r="LV32" s="95"/>
      <c r="LW32" s="95"/>
      <c r="LX32" s="96"/>
      <c r="LY32" s="94" t="str">
        <f>データ!$E$11</f>
        <v>R01</v>
      </c>
      <c r="LZ32" s="95"/>
      <c r="MA32" s="95"/>
      <c r="MB32" s="95"/>
      <c r="MC32" s="95"/>
      <c r="MD32" s="95"/>
      <c r="ME32" s="95"/>
      <c r="MF32" s="95"/>
      <c r="MG32" s="95"/>
      <c r="MH32" s="95"/>
      <c r="MI32" s="95"/>
      <c r="MJ32" s="95"/>
      <c r="MK32" s="95"/>
      <c r="ML32" s="95"/>
      <c r="MM32" s="96"/>
      <c r="MN32" s="94" t="str">
        <f>データ!$F$11</f>
        <v>R02</v>
      </c>
      <c r="MO32" s="95"/>
      <c r="MP32" s="95"/>
      <c r="MQ32" s="95"/>
      <c r="MR32" s="95"/>
      <c r="MS32" s="95"/>
      <c r="MT32" s="95"/>
      <c r="MU32" s="95"/>
      <c r="MV32" s="95"/>
      <c r="MW32" s="95"/>
      <c r="MX32" s="95"/>
      <c r="MY32" s="95"/>
      <c r="MZ32" s="95"/>
      <c r="NA32" s="95"/>
      <c r="NB32" s="96"/>
      <c r="ND32" s="5"/>
      <c r="NE32" s="5"/>
      <c r="NF32" s="5"/>
      <c r="NG32" s="5"/>
      <c r="NH32" s="27"/>
      <c r="NI32" s="2"/>
      <c r="NJ32" s="143"/>
      <c r="NK32" s="144"/>
      <c r="NL32" s="144"/>
      <c r="NM32" s="144"/>
      <c r="NN32" s="144"/>
      <c r="NO32" s="144"/>
      <c r="NP32" s="144"/>
      <c r="NQ32" s="144"/>
      <c r="NR32" s="144"/>
      <c r="NS32" s="144"/>
      <c r="NT32" s="144"/>
      <c r="NU32" s="144"/>
      <c r="NV32" s="144"/>
      <c r="NW32" s="144"/>
      <c r="NX32" s="145"/>
      <c r="OC32" s="28" t="s">
        <v>56</v>
      </c>
    </row>
    <row r="33" spans="1:393" ht="13.5" customHeight="1" x14ac:dyDescent="0.2">
      <c r="A33" s="2"/>
      <c r="B33" s="25"/>
      <c r="D33" s="5"/>
      <c r="E33" s="5"/>
      <c r="F33" s="5"/>
      <c r="G33" s="90" t="s">
        <v>57</v>
      </c>
      <c r="H33" s="90"/>
      <c r="I33" s="90"/>
      <c r="J33" s="90"/>
      <c r="K33" s="90"/>
      <c r="L33" s="90"/>
      <c r="M33" s="90"/>
      <c r="N33" s="90"/>
      <c r="O33" s="90"/>
      <c r="P33" s="85">
        <f>データ!AI7</f>
        <v>92.5</v>
      </c>
      <c r="Q33" s="86"/>
      <c r="R33" s="86"/>
      <c r="S33" s="86"/>
      <c r="T33" s="86"/>
      <c r="U33" s="86"/>
      <c r="V33" s="86"/>
      <c r="W33" s="86"/>
      <c r="X33" s="86"/>
      <c r="Y33" s="86"/>
      <c r="Z33" s="86"/>
      <c r="AA33" s="86"/>
      <c r="AB33" s="86"/>
      <c r="AC33" s="86"/>
      <c r="AD33" s="87"/>
      <c r="AE33" s="85">
        <f>データ!AJ7</f>
        <v>101.7</v>
      </c>
      <c r="AF33" s="86"/>
      <c r="AG33" s="86"/>
      <c r="AH33" s="86"/>
      <c r="AI33" s="86"/>
      <c r="AJ33" s="86"/>
      <c r="AK33" s="86"/>
      <c r="AL33" s="86"/>
      <c r="AM33" s="86"/>
      <c r="AN33" s="86"/>
      <c r="AO33" s="86"/>
      <c r="AP33" s="86"/>
      <c r="AQ33" s="86"/>
      <c r="AR33" s="86"/>
      <c r="AS33" s="87"/>
      <c r="AT33" s="85">
        <f>データ!AK7</f>
        <v>101.8</v>
      </c>
      <c r="AU33" s="86"/>
      <c r="AV33" s="86"/>
      <c r="AW33" s="86"/>
      <c r="AX33" s="86"/>
      <c r="AY33" s="86"/>
      <c r="AZ33" s="86"/>
      <c r="BA33" s="86"/>
      <c r="BB33" s="86"/>
      <c r="BC33" s="86"/>
      <c r="BD33" s="86"/>
      <c r="BE33" s="86"/>
      <c r="BF33" s="86"/>
      <c r="BG33" s="86"/>
      <c r="BH33" s="87"/>
      <c r="BI33" s="85">
        <f>データ!AL7</f>
        <v>98.6</v>
      </c>
      <c r="BJ33" s="86"/>
      <c r="BK33" s="86"/>
      <c r="BL33" s="86"/>
      <c r="BM33" s="86"/>
      <c r="BN33" s="86"/>
      <c r="BO33" s="86"/>
      <c r="BP33" s="86"/>
      <c r="BQ33" s="86"/>
      <c r="BR33" s="86"/>
      <c r="BS33" s="86"/>
      <c r="BT33" s="86"/>
      <c r="BU33" s="86"/>
      <c r="BV33" s="86"/>
      <c r="BW33" s="87"/>
      <c r="BX33" s="85">
        <f>データ!AM7</f>
        <v>91.4</v>
      </c>
      <c r="BY33" s="86"/>
      <c r="BZ33" s="86"/>
      <c r="CA33" s="86"/>
      <c r="CB33" s="86"/>
      <c r="CC33" s="86"/>
      <c r="CD33" s="86"/>
      <c r="CE33" s="86"/>
      <c r="CF33" s="86"/>
      <c r="CG33" s="86"/>
      <c r="CH33" s="86"/>
      <c r="CI33" s="86"/>
      <c r="CJ33" s="86"/>
      <c r="CK33" s="86"/>
      <c r="CL33" s="87"/>
      <c r="CO33" s="5"/>
      <c r="CP33" s="5"/>
      <c r="CQ33" s="5"/>
      <c r="CR33" s="5"/>
      <c r="CS33" s="5"/>
      <c r="CT33" s="5"/>
      <c r="CU33" s="90" t="s">
        <v>57</v>
      </c>
      <c r="CV33" s="90"/>
      <c r="CW33" s="90"/>
      <c r="CX33" s="90"/>
      <c r="CY33" s="90"/>
      <c r="CZ33" s="90"/>
      <c r="DA33" s="90"/>
      <c r="DB33" s="90"/>
      <c r="DC33" s="90"/>
      <c r="DD33" s="85">
        <f>データ!AT7</f>
        <v>91.5</v>
      </c>
      <c r="DE33" s="86"/>
      <c r="DF33" s="86"/>
      <c r="DG33" s="86"/>
      <c r="DH33" s="86"/>
      <c r="DI33" s="86"/>
      <c r="DJ33" s="86"/>
      <c r="DK33" s="86"/>
      <c r="DL33" s="86"/>
      <c r="DM33" s="86"/>
      <c r="DN33" s="86"/>
      <c r="DO33" s="86"/>
      <c r="DP33" s="86"/>
      <c r="DQ33" s="86"/>
      <c r="DR33" s="87"/>
      <c r="DS33" s="85">
        <f>データ!AU7</f>
        <v>91</v>
      </c>
      <c r="DT33" s="86"/>
      <c r="DU33" s="86"/>
      <c r="DV33" s="86"/>
      <c r="DW33" s="86"/>
      <c r="DX33" s="86"/>
      <c r="DY33" s="86"/>
      <c r="DZ33" s="86"/>
      <c r="EA33" s="86"/>
      <c r="EB33" s="86"/>
      <c r="EC33" s="86"/>
      <c r="ED33" s="86"/>
      <c r="EE33" s="86"/>
      <c r="EF33" s="86"/>
      <c r="EG33" s="87"/>
      <c r="EH33" s="85">
        <f>データ!AV7</f>
        <v>92.6</v>
      </c>
      <c r="EI33" s="86"/>
      <c r="EJ33" s="86"/>
      <c r="EK33" s="86"/>
      <c r="EL33" s="86"/>
      <c r="EM33" s="86"/>
      <c r="EN33" s="86"/>
      <c r="EO33" s="86"/>
      <c r="EP33" s="86"/>
      <c r="EQ33" s="86"/>
      <c r="ER33" s="86"/>
      <c r="ES33" s="86"/>
      <c r="ET33" s="86"/>
      <c r="EU33" s="86"/>
      <c r="EV33" s="87"/>
      <c r="EW33" s="85">
        <f>データ!AW7</f>
        <v>89.5</v>
      </c>
      <c r="EX33" s="86"/>
      <c r="EY33" s="86"/>
      <c r="EZ33" s="86"/>
      <c r="FA33" s="86"/>
      <c r="FB33" s="86"/>
      <c r="FC33" s="86"/>
      <c r="FD33" s="86"/>
      <c r="FE33" s="86"/>
      <c r="FF33" s="86"/>
      <c r="FG33" s="86"/>
      <c r="FH33" s="86"/>
      <c r="FI33" s="86"/>
      <c r="FJ33" s="86"/>
      <c r="FK33" s="87"/>
      <c r="FL33" s="85">
        <f>データ!AX7</f>
        <v>80</v>
      </c>
      <c r="FM33" s="86"/>
      <c r="FN33" s="86"/>
      <c r="FO33" s="86"/>
      <c r="FP33" s="86"/>
      <c r="FQ33" s="86"/>
      <c r="FR33" s="86"/>
      <c r="FS33" s="86"/>
      <c r="FT33" s="86"/>
      <c r="FU33" s="86"/>
      <c r="FV33" s="86"/>
      <c r="FW33" s="86"/>
      <c r="FX33" s="86"/>
      <c r="FY33" s="86"/>
      <c r="FZ33" s="87"/>
      <c r="GA33" s="5"/>
      <c r="GB33" s="5"/>
      <c r="GC33" s="5"/>
      <c r="GD33" s="5"/>
      <c r="GE33" s="5"/>
      <c r="GF33" s="5"/>
      <c r="GG33" s="5"/>
      <c r="GH33" s="5"/>
      <c r="GI33" s="90" t="s">
        <v>57</v>
      </c>
      <c r="GJ33" s="90"/>
      <c r="GK33" s="90"/>
      <c r="GL33" s="90"/>
      <c r="GM33" s="90"/>
      <c r="GN33" s="90"/>
      <c r="GO33" s="90"/>
      <c r="GP33" s="90"/>
      <c r="GQ33" s="90"/>
      <c r="GR33" s="85">
        <f>データ!BE7</f>
        <v>11.3</v>
      </c>
      <c r="GS33" s="86"/>
      <c r="GT33" s="86"/>
      <c r="GU33" s="86"/>
      <c r="GV33" s="86"/>
      <c r="GW33" s="86"/>
      <c r="GX33" s="86"/>
      <c r="GY33" s="86"/>
      <c r="GZ33" s="86"/>
      <c r="HA33" s="86"/>
      <c r="HB33" s="86"/>
      <c r="HC33" s="86"/>
      <c r="HD33" s="86"/>
      <c r="HE33" s="86"/>
      <c r="HF33" s="87"/>
      <c r="HG33" s="85">
        <f>データ!BF7</f>
        <v>8.1999999999999993</v>
      </c>
      <c r="HH33" s="86"/>
      <c r="HI33" s="86"/>
      <c r="HJ33" s="86"/>
      <c r="HK33" s="86"/>
      <c r="HL33" s="86"/>
      <c r="HM33" s="86"/>
      <c r="HN33" s="86"/>
      <c r="HO33" s="86"/>
      <c r="HP33" s="86"/>
      <c r="HQ33" s="86"/>
      <c r="HR33" s="86"/>
      <c r="HS33" s="86"/>
      <c r="HT33" s="86"/>
      <c r="HU33" s="87"/>
      <c r="HV33" s="85">
        <f>データ!BG7</f>
        <v>6.7</v>
      </c>
      <c r="HW33" s="86"/>
      <c r="HX33" s="86"/>
      <c r="HY33" s="86"/>
      <c r="HZ33" s="86"/>
      <c r="IA33" s="86"/>
      <c r="IB33" s="86"/>
      <c r="IC33" s="86"/>
      <c r="ID33" s="86"/>
      <c r="IE33" s="86"/>
      <c r="IF33" s="86"/>
      <c r="IG33" s="86"/>
      <c r="IH33" s="86"/>
      <c r="II33" s="86"/>
      <c r="IJ33" s="87"/>
      <c r="IK33" s="85">
        <f>データ!BH7</f>
        <v>7.9</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90" t="s">
        <v>57</v>
      </c>
      <c r="JX33" s="90"/>
      <c r="JY33" s="90"/>
      <c r="JZ33" s="90"/>
      <c r="KA33" s="90"/>
      <c r="KB33" s="90"/>
      <c r="KC33" s="90"/>
      <c r="KD33" s="90"/>
      <c r="KE33" s="90"/>
      <c r="KF33" s="85">
        <f>データ!BP7</f>
        <v>69.3</v>
      </c>
      <c r="KG33" s="86"/>
      <c r="KH33" s="86"/>
      <c r="KI33" s="86"/>
      <c r="KJ33" s="86"/>
      <c r="KK33" s="86"/>
      <c r="KL33" s="86"/>
      <c r="KM33" s="86"/>
      <c r="KN33" s="86"/>
      <c r="KO33" s="86"/>
      <c r="KP33" s="86"/>
      <c r="KQ33" s="86"/>
      <c r="KR33" s="86"/>
      <c r="KS33" s="86"/>
      <c r="KT33" s="87"/>
      <c r="KU33" s="85">
        <f>データ!BQ7</f>
        <v>77.7</v>
      </c>
      <c r="KV33" s="86"/>
      <c r="KW33" s="86"/>
      <c r="KX33" s="86"/>
      <c r="KY33" s="86"/>
      <c r="KZ33" s="86"/>
      <c r="LA33" s="86"/>
      <c r="LB33" s="86"/>
      <c r="LC33" s="86"/>
      <c r="LD33" s="86"/>
      <c r="LE33" s="86"/>
      <c r="LF33" s="86"/>
      <c r="LG33" s="86"/>
      <c r="LH33" s="86"/>
      <c r="LI33" s="87"/>
      <c r="LJ33" s="85">
        <f>データ!BR7</f>
        <v>77.400000000000006</v>
      </c>
      <c r="LK33" s="86"/>
      <c r="LL33" s="86"/>
      <c r="LM33" s="86"/>
      <c r="LN33" s="86"/>
      <c r="LO33" s="86"/>
      <c r="LP33" s="86"/>
      <c r="LQ33" s="86"/>
      <c r="LR33" s="86"/>
      <c r="LS33" s="86"/>
      <c r="LT33" s="86"/>
      <c r="LU33" s="86"/>
      <c r="LV33" s="86"/>
      <c r="LW33" s="86"/>
      <c r="LX33" s="87"/>
      <c r="LY33" s="85">
        <f>データ!BS7</f>
        <v>73.2</v>
      </c>
      <c r="LZ33" s="86"/>
      <c r="MA33" s="86"/>
      <c r="MB33" s="86"/>
      <c r="MC33" s="86"/>
      <c r="MD33" s="86"/>
      <c r="ME33" s="86"/>
      <c r="MF33" s="86"/>
      <c r="MG33" s="86"/>
      <c r="MH33" s="86"/>
      <c r="MI33" s="86"/>
      <c r="MJ33" s="86"/>
      <c r="MK33" s="86"/>
      <c r="ML33" s="86"/>
      <c r="MM33" s="87"/>
      <c r="MN33" s="85">
        <f>データ!BT7</f>
        <v>61.2</v>
      </c>
      <c r="MO33" s="86"/>
      <c r="MP33" s="86"/>
      <c r="MQ33" s="86"/>
      <c r="MR33" s="86"/>
      <c r="MS33" s="86"/>
      <c r="MT33" s="86"/>
      <c r="MU33" s="86"/>
      <c r="MV33" s="86"/>
      <c r="MW33" s="86"/>
      <c r="MX33" s="86"/>
      <c r="MY33" s="86"/>
      <c r="MZ33" s="86"/>
      <c r="NA33" s="86"/>
      <c r="NB33" s="87"/>
      <c r="ND33" s="5"/>
      <c r="NE33" s="5"/>
      <c r="NF33" s="5"/>
      <c r="NG33" s="5"/>
      <c r="NH33" s="27"/>
      <c r="NI33" s="2"/>
      <c r="NJ33" s="143"/>
      <c r="NK33" s="144"/>
      <c r="NL33" s="144"/>
      <c r="NM33" s="144"/>
      <c r="NN33" s="144"/>
      <c r="NO33" s="144"/>
      <c r="NP33" s="144"/>
      <c r="NQ33" s="144"/>
      <c r="NR33" s="144"/>
      <c r="NS33" s="144"/>
      <c r="NT33" s="144"/>
      <c r="NU33" s="144"/>
      <c r="NV33" s="144"/>
      <c r="NW33" s="144"/>
      <c r="NX33" s="145"/>
      <c r="OC33" s="28" t="s">
        <v>58</v>
      </c>
    </row>
    <row r="34" spans="1:393" ht="13.5" customHeight="1" x14ac:dyDescent="0.2">
      <c r="A34" s="2"/>
      <c r="B34" s="25"/>
      <c r="D34" s="5"/>
      <c r="E34" s="5"/>
      <c r="F34" s="5"/>
      <c r="G34" s="90" t="s">
        <v>59</v>
      </c>
      <c r="H34" s="90"/>
      <c r="I34" s="90"/>
      <c r="J34" s="90"/>
      <c r="K34" s="90"/>
      <c r="L34" s="90"/>
      <c r="M34" s="90"/>
      <c r="N34" s="90"/>
      <c r="O34" s="90"/>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101.8</v>
      </c>
      <c r="BY34" s="86"/>
      <c r="BZ34" s="86"/>
      <c r="CA34" s="86"/>
      <c r="CB34" s="86"/>
      <c r="CC34" s="86"/>
      <c r="CD34" s="86"/>
      <c r="CE34" s="86"/>
      <c r="CF34" s="86"/>
      <c r="CG34" s="86"/>
      <c r="CH34" s="86"/>
      <c r="CI34" s="86"/>
      <c r="CJ34" s="86"/>
      <c r="CK34" s="86"/>
      <c r="CL34" s="87"/>
      <c r="CO34" s="5"/>
      <c r="CP34" s="5"/>
      <c r="CQ34" s="5"/>
      <c r="CR34" s="5"/>
      <c r="CS34" s="5"/>
      <c r="CT34" s="5"/>
      <c r="CU34" s="90" t="s">
        <v>59</v>
      </c>
      <c r="CV34" s="90"/>
      <c r="CW34" s="90"/>
      <c r="CX34" s="90"/>
      <c r="CY34" s="90"/>
      <c r="CZ34" s="90"/>
      <c r="DA34" s="90"/>
      <c r="DB34" s="90"/>
      <c r="DC34" s="90"/>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86</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90" t="s">
        <v>59</v>
      </c>
      <c r="GJ34" s="90"/>
      <c r="GK34" s="90"/>
      <c r="GL34" s="90"/>
      <c r="GM34" s="90"/>
      <c r="GN34" s="90"/>
      <c r="GO34" s="90"/>
      <c r="GP34" s="90"/>
      <c r="GQ34" s="90"/>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81.900000000000006</v>
      </c>
      <c r="IL34" s="86"/>
      <c r="IM34" s="86"/>
      <c r="IN34" s="86"/>
      <c r="IO34" s="86"/>
      <c r="IP34" s="86"/>
      <c r="IQ34" s="86"/>
      <c r="IR34" s="86"/>
      <c r="IS34" s="86"/>
      <c r="IT34" s="86"/>
      <c r="IU34" s="86"/>
      <c r="IV34" s="86"/>
      <c r="IW34" s="86"/>
      <c r="IX34" s="86"/>
      <c r="IY34" s="87"/>
      <c r="IZ34" s="85">
        <f>データ!BN7</f>
        <v>91.6</v>
      </c>
      <c r="JA34" s="86"/>
      <c r="JB34" s="86"/>
      <c r="JC34" s="86"/>
      <c r="JD34" s="86"/>
      <c r="JE34" s="86"/>
      <c r="JF34" s="86"/>
      <c r="JG34" s="86"/>
      <c r="JH34" s="86"/>
      <c r="JI34" s="86"/>
      <c r="JJ34" s="86"/>
      <c r="JK34" s="86"/>
      <c r="JL34" s="86"/>
      <c r="JM34" s="86"/>
      <c r="JN34" s="87"/>
      <c r="JO34" s="5"/>
      <c r="JP34" s="5"/>
      <c r="JQ34" s="5"/>
      <c r="JR34" s="5"/>
      <c r="JS34" s="5"/>
      <c r="JT34" s="5"/>
      <c r="JU34" s="5"/>
      <c r="JV34" s="5"/>
      <c r="JW34" s="90" t="s">
        <v>59</v>
      </c>
      <c r="JX34" s="90"/>
      <c r="JY34" s="90"/>
      <c r="JZ34" s="90"/>
      <c r="KA34" s="90"/>
      <c r="KB34" s="90"/>
      <c r="KC34" s="90"/>
      <c r="KD34" s="90"/>
      <c r="KE34" s="90"/>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72.900000000000006</v>
      </c>
      <c r="LZ34" s="86"/>
      <c r="MA34" s="86"/>
      <c r="MB34" s="86"/>
      <c r="MC34" s="86"/>
      <c r="MD34" s="86"/>
      <c r="ME34" s="86"/>
      <c r="MF34" s="86"/>
      <c r="MG34" s="86"/>
      <c r="MH34" s="86"/>
      <c r="MI34" s="86"/>
      <c r="MJ34" s="86"/>
      <c r="MK34" s="86"/>
      <c r="ML34" s="86"/>
      <c r="MM34" s="87"/>
      <c r="MN34" s="85">
        <f>データ!BY7</f>
        <v>64.5</v>
      </c>
      <c r="MO34" s="86"/>
      <c r="MP34" s="86"/>
      <c r="MQ34" s="86"/>
      <c r="MR34" s="86"/>
      <c r="MS34" s="86"/>
      <c r="MT34" s="86"/>
      <c r="MU34" s="86"/>
      <c r="MV34" s="86"/>
      <c r="MW34" s="86"/>
      <c r="MX34" s="86"/>
      <c r="MY34" s="86"/>
      <c r="MZ34" s="86"/>
      <c r="NA34" s="86"/>
      <c r="NB34" s="87"/>
      <c r="ND34" s="5"/>
      <c r="NE34" s="5"/>
      <c r="NF34" s="5"/>
      <c r="NG34" s="5"/>
      <c r="NH34" s="27"/>
      <c r="NI34" s="2"/>
      <c r="NJ34" s="146"/>
      <c r="NK34" s="147"/>
      <c r="NL34" s="147"/>
      <c r="NM34" s="147"/>
      <c r="NN34" s="147"/>
      <c r="NO34" s="147"/>
      <c r="NP34" s="147"/>
      <c r="NQ34" s="147"/>
      <c r="NR34" s="147"/>
      <c r="NS34" s="147"/>
      <c r="NT34" s="147"/>
      <c r="NU34" s="147"/>
      <c r="NV34" s="147"/>
      <c r="NW34" s="147"/>
      <c r="NX34" s="148"/>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38" t="s">
        <v>61</v>
      </c>
      <c r="NK35" s="138"/>
      <c r="NL35" s="138"/>
      <c r="NM35" s="138"/>
      <c r="NN35" s="138"/>
      <c r="NO35" s="138"/>
      <c r="NP35" s="138"/>
      <c r="NQ35" s="138"/>
      <c r="NR35" s="138"/>
      <c r="NS35" s="138"/>
      <c r="NT35" s="138"/>
      <c r="NU35" s="138"/>
      <c r="NV35" s="138"/>
      <c r="NW35" s="138"/>
      <c r="NX35" s="138"/>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39"/>
      <c r="NK36" s="139"/>
      <c r="NL36" s="139"/>
      <c r="NM36" s="139"/>
      <c r="NN36" s="139"/>
      <c r="NO36" s="139"/>
      <c r="NP36" s="139"/>
      <c r="NQ36" s="139"/>
      <c r="NR36" s="139"/>
      <c r="NS36" s="139"/>
      <c r="NT36" s="139"/>
      <c r="NU36" s="139"/>
      <c r="NV36" s="139"/>
      <c r="NW36" s="139"/>
      <c r="NX36" s="139"/>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49" t="s">
        <v>64</v>
      </c>
      <c r="NK37" s="150"/>
      <c r="NL37" s="150"/>
      <c r="NM37" s="150"/>
      <c r="NN37" s="150"/>
      <c r="NO37" s="150"/>
      <c r="NP37" s="150"/>
      <c r="NQ37" s="150"/>
      <c r="NR37" s="150"/>
      <c r="NS37" s="150"/>
      <c r="NT37" s="150"/>
      <c r="NU37" s="150"/>
      <c r="NV37" s="150"/>
      <c r="NW37" s="150"/>
      <c r="NX37" s="151"/>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52"/>
      <c r="NK38" s="153"/>
      <c r="NL38" s="153"/>
      <c r="NM38" s="153"/>
      <c r="NN38" s="153"/>
      <c r="NO38" s="153"/>
      <c r="NP38" s="153"/>
      <c r="NQ38" s="153"/>
      <c r="NR38" s="153"/>
      <c r="NS38" s="153"/>
      <c r="NT38" s="153"/>
      <c r="NU38" s="153"/>
      <c r="NV38" s="153"/>
      <c r="NW38" s="153"/>
      <c r="NX38" s="154"/>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189</v>
      </c>
      <c r="NK39" s="156"/>
      <c r="NL39" s="156"/>
      <c r="NM39" s="156"/>
      <c r="NN39" s="156"/>
      <c r="NO39" s="156"/>
      <c r="NP39" s="156"/>
      <c r="NQ39" s="156"/>
      <c r="NR39" s="156"/>
      <c r="NS39" s="156"/>
      <c r="NT39" s="156"/>
      <c r="NU39" s="156"/>
      <c r="NV39" s="156"/>
      <c r="NW39" s="156"/>
      <c r="NX39" s="157"/>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8"/>
      <c r="NK40" s="156"/>
      <c r="NL40" s="156"/>
      <c r="NM40" s="156"/>
      <c r="NN40" s="156"/>
      <c r="NO40" s="156"/>
      <c r="NP40" s="156"/>
      <c r="NQ40" s="156"/>
      <c r="NR40" s="156"/>
      <c r="NS40" s="156"/>
      <c r="NT40" s="156"/>
      <c r="NU40" s="156"/>
      <c r="NV40" s="156"/>
      <c r="NW40" s="156"/>
      <c r="NX40" s="157"/>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8"/>
      <c r="NK41" s="156"/>
      <c r="NL41" s="156"/>
      <c r="NM41" s="156"/>
      <c r="NN41" s="156"/>
      <c r="NO41" s="156"/>
      <c r="NP41" s="156"/>
      <c r="NQ41" s="156"/>
      <c r="NR41" s="156"/>
      <c r="NS41" s="156"/>
      <c r="NT41" s="156"/>
      <c r="NU41" s="156"/>
      <c r="NV41" s="156"/>
      <c r="NW41" s="156"/>
      <c r="NX41" s="157"/>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8"/>
      <c r="NK42" s="156"/>
      <c r="NL42" s="156"/>
      <c r="NM42" s="156"/>
      <c r="NN42" s="156"/>
      <c r="NO42" s="156"/>
      <c r="NP42" s="156"/>
      <c r="NQ42" s="156"/>
      <c r="NR42" s="156"/>
      <c r="NS42" s="156"/>
      <c r="NT42" s="156"/>
      <c r="NU42" s="156"/>
      <c r="NV42" s="156"/>
      <c r="NW42" s="156"/>
      <c r="NX42" s="157"/>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8"/>
      <c r="NK43" s="156"/>
      <c r="NL43" s="156"/>
      <c r="NM43" s="156"/>
      <c r="NN43" s="156"/>
      <c r="NO43" s="156"/>
      <c r="NP43" s="156"/>
      <c r="NQ43" s="156"/>
      <c r="NR43" s="156"/>
      <c r="NS43" s="156"/>
      <c r="NT43" s="156"/>
      <c r="NU43" s="156"/>
      <c r="NV43" s="156"/>
      <c r="NW43" s="156"/>
      <c r="NX43" s="157"/>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8"/>
      <c r="NK44" s="156"/>
      <c r="NL44" s="156"/>
      <c r="NM44" s="156"/>
      <c r="NN44" s="156"/>
      <c r="NO44" s="156"/>
      <c r="NP44" s="156"/>
      <c r="NQ44" s="156"/>
      <c r="NR44" s="156"/>
      <c r="NS44" s="156"/>
      <c r="NT44" s="156"/>
      <c r="NU44" s="156"/>
      <c r="NV44" s="156"/>
      <c r="NW44" s="156"/>
      <c r="NX44" s="157"/>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8"/>
      <c r="NK45" s="156"/>
      <c r="NL45" s="156"/>
      <c r="NM45" s="156"/>
      <c r="NN45" s="156"/>
      <c r="NO45" s="156"/>
      <c r="NP45" s="156"/>
      <c r="NQ45" s="156"/>
      <c r="NR45" s="156"/>
      <c r="NS45" s="156"/>
      <c r="NT45" s="156"/>
      <c r="NU45" s="156"/>
      <c r="NV45" s="156"/>
      <c r="NW45" s="156"/>
      <c r="NX45" s="157"/>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8"/>
      <c r="NK46" s="156"/>
      <c r="NL46" s="156"/>
      <c r="NM46" s="156"/>
      <c r="NN46" s="156"/>
      <c r="NO46" s="156"/>
      <c r="NP46" s="156"/>
      <c r="NQ46" s="156"/>
      <c r="NR46" s="156"/>
      <c r="NS46" s="156"/>
      <c r="NT46" s="156"/>
      <c r="NU46" s="156"/>
      <c r="NV46" s="156"/>
      <c r="NW46" s="156"/>
      <c r="NX46" s="157"/>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8"/>
      <c r="NK47" s="156"/>
      <c r="NL47" s="156"/>
      <c r="NM47" s="156"/>
      <c r="NN47" s="156"/>
      <c r="NO47" s="156"/>
      <c r="NP47" s="156"/>
      <c r="NQ47" s="156"/>
      <c r="NR47" s="156"/>
      <c r="NS47" s="156"/>
      <c r="NT47" s="156"/>
      <c r="NU47" s="156"/>
      <c r="NV47" s="156"/>
      <c r="NW47" s="156"/>
      <c r="NX47" s="157"/>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8"/>
      <c r="NK48" s="156"/>
      <c r="NL48" s="156"/>
      <c r="NM48" s="156"/>
      <c r="NN48" s="156"/>
      <c r="NO48" s="156"/>
      <c r="NP48" s="156"/>
      <c r="NQ48" s="156"/>
      <c r="NR48" s="156"/>
      <c r="NS48" s="156"/>
      <c r="NT48" s="156"/>
      <c r="NU48" s="156"/>
      <c r="NV48" s="156"/>
      <c r="NW48" s="156"/>
      <c r="NX48" s="157"/>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8"/>
      <c r="NK49" s="156"/>
      <c r="NL49" s="156"/>
      <c r="NM49" s="156"/>
      <c r="NN49" s="156"/>
      <c r="NO49" s="156"/>
      <c r="NP49" s="156"/>
      <c r="NQ49" s="156"/>
      <c r="NR49" s="156"/>
      <c r="NS49" s="156"/>
      <c r="NT49" s="156"/>
      <c r="NU49" s="156"/>
      <c r="NV49" s="156"/>
      <c r="NW49" s="156"/>
      <c r="NX49" s="157"/>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8"/>
      <c r="NK50" s="156"/>
      <c r="NL50" s="156"/>
      <c r="NM50" s="156"/>
      <c r="NN50" s="156"/>
      <c r="NO50" s="156"/>
      <c r="NP50" s="156"/>
      <c r="NQ50" s="156"/>
      <c r="NR50" s="156"/>
      <c r="NS50" s="156"/>
      <c r="NT50" s="156"/>
      <c r="NU50" s="156"/>
      <c r="NV50" s="156"/>
      <c r="NW50" s="156"/>
      <c r="NX50" s="157"/>
      <c r="OC50" s="28" t="s">
        <v>78</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9"/>
      <c r="NK51" s="160"/>
      <c r="NL51" s="160"/>
      <c r="NM51" s="160"/>
      <c r="NN51" s="160"/>
      <c r="NO51" s="160"/>
      <c r="NP51" s="160"/>
      <c r="NQ51" s="160"/>
      <c r="NR51" s="160"/>
      <c r="NS51" s="160"/>
      <c r="NT51" s="160"/>
      <c r="NU51" s="160"/>
      <c r="NV51" s="160"/>
      <c r="NW51" s="160"/>
      <c r="NX51" s="161"/>
      <c r="OC51" s="28" t="s">
        <v>79</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9" t="s">
        <v>80</v>
      </c>
      <c r="NK52" s="150"/>
      <c r="NL52" s="150"/>
      <c r="NM52" s="150"/>
      <c r="NN52" s="150"/>
      <c r="NO52" s="150"/>
      <c r="NP52" s="150"/>
      <c r="NQ52" s="150"/>
      <c r="NR52" s="150"/>
      <c r="NS52" s="150"/>
      <c r="NT52" s="150"/>
      <c r="NU52" s="150"/>
      <c r="NV52" s="150"/>
      <c r="NW52" s="150"/>
      <c r="NX52" s="151"/>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52"/>
      <c r="NK53" s="153"/>
      <c r="NL53" s="153"/>
      <c r="NM53" s="153"/>
      <c r="NN53" s="153"/>
      <c r="NO53" s="153"/>
      <c r="NP53" s="153"/>
      <c r="NQ53" s="153"/>
      <c r="NR53" s="153"/>
      <c r="NS53" s="153"/>
      <c r="NT53" s="153"/>
      <c r="NU53" s="153"/>
      <c r="NV53" s="153"/>
      <c r="NW53" s="153"/>
      <c r="NX53" s="154"/>
      <c r="OC53" s="28" t="s">
        <v>82</v>
      </c>
    </row>
    <row r="54" spans="1:393" ht="13.5" customHeight="1" x14ac:dyDescent="0.2">
      <c r="A54" s="2"/>
      <c r="B54" s="25"/>
      <c r="C54" s="5"/>
      <c r="D54" s="5"/>
      <c r="E54" s="5"/>
      <c r="F54" s="5"/>
      <c r="G54" s="29"/>
      <c r="H54" s="29"/>
      <c r="I54" s="29"/>
      <c r="J54" s="29"/>
      <c r="K54" s="29"/>
      <c r="L54" s="29"/>
      <c r="M54" s="29"/>
      <c r="N54" s="29"/>
      <c r="O54" s="29"/>
      <c r="P54" s="94" t="str">
        <f>データ!$B$11</f>
        <v>H28</v>
      </c>
      <c r="Q54" s="95"/>
      <c r="R54" s="95"/>
      <c r="S54" s="95"/>
      <c r="T54" s="95"/>
      <c r="U54" s="95"/>
      <c r="V54" s="95"/>
      <c r="W54" s="95"/>
      <c r="X54" s="95"/>
      <c r="Y54" s="95"/>
      <c r="Z54" s="95"/>
      <c r="AA54" s="95"/>
      <c r="AB54" s="95"/>
      <c r="AC54" s="95"/>
      <c r="AD54" s="96"/>
      <c r="AE54" s="94" t="str">
        <f>データ!$C$11</f>
        <v>H29</v>
      </c>
      <c r="AF54" s="95"/>
      <c r="AG54" s="95"/>
      <c r="AH54" s="95"/>
      <c r="AI54" s="95"/>
      <c r="AJ54" s="95"/>
      <c r="AK54" s="95"/>
      <c r="AL54" s="95"/>
      <c r="AM54" s="95"/>
      <c r="AN54" s="95"/>
      <c r="AO54" s="95"/>
      <c r="AP54" s="95"/>
      <c r="AQ54" s="95"/>
      <c r="AR54" s="95"/>
      <c r="AS54" s="96"/>
      <c r="AT54" s="94" t="str">
        <f>データ!$D$11</f>
        <v>H30</v>
      </c>
      <c r="AU54" s="95"/>
      <c r="AV54" s="95"/>
      <c r="AW54" s="95"/>
      <c r="AX54" s="95"/>
      <c r="AY54" s="95"/>
      <c r="AZ54" s="95"/>
      <c r="BA54" s="95"/>
      <c r="BB54" s="95"/>
      <c r="BC54" s="95"/>
      <c r="BD54" s="95"/>
      <c r="BE54" s="95"/>
      <c r="BF54" s="95"/>
      <c r="BG54" s="95"/>
      <c r="BH54" s="96"/>
      <c r="BI54" s="94" t="str">
        <f>データ!$E$11</f>
        <v>R01</v>
      </c>
      <c r="BJ54" s="95"/>
      <c r="BK54" s="95"/>
      <c r="BL54" s="95"/>
      <c r="BM54" s="95"/>
      <c r="BN54" s="95"/>
      <c r="BO54" s="95"/>
      <c r="BP54" s="95"/>
      <c r="BQ54" s="95"/>
      <c r="BR54" s="95"/>
      <c r="BS54" s="95"/>
      <c r="BT54" s="95"/>
      <c r="BU54" s="95"/>
      <c r="BV54" s="95"/>
      <c r="BW54" s="96"/>
      <c r="BX54" s="94" t="str">
        <f>データ!$F$11</f>
        <v>R02</v>
      </c>
      <c r="BY54" s="95"/>
      <c r="BZ54" s="95"/>
      <c r="CA54" s="95"/>
      <c r="CB54" s="95"/>
      <c r="CC54" s="95"/>
      <c r="CD54" s="95"/>
      <c r="CE54" s="95"/>
      <c r="CF54" s="95"/>
      <c r="CG54" s="95"/>
      <c r="CH54" s="95"/>
      <c r="CI54" s="95"/>
      <c r="CJ54" s="95"/>
      <c r="CK54" s="95"/>
      <c r="CL54" s="96"/>
      <c r="CO54" s="5"/>
      <c r="CP54" s="5"/>
      <c r="CQ54" s="5"/>
      <c r="CR54" s="5"/>
      <c r="CS54" s="5"/>
      <c r="CT54" s="5"/>
      <c r="CU54" s="29"/>
      <c r="CV54" s="29"/>
      <c r="CW54" s="29"/>
      <c r="CX54" s="29"/>
      <c r="CY54" s="29"/>
      <c r="CZ54" s="29"/>
      <c r="DA54" s="29"/>
      <c r="DB54" s="29"/>
      <c r="DC54" s="29"/>
      <c r="DD54" s="94" t="str">
        <f>データ!$B$11</f>
        <v>H28</v>
      </c>
      <c r="DE54" s="95"/>
      <c r="DF54" s="95"/>
      <c r="DG54" s="95"/>
      <c r="DH54" s="95"/>
      <c r="DI54" s="95"/>
      <c r="DJ54" s="95"/>
      <c r="DK54" s="95"/>
      <c r="DL54" s="95"/>
      <c r="DM54" s="95"/>
      <c r="DN54" s="95"/>
      <c r="DO54" s="95"/>
      <c r="DP54" s="95"/>
      <c r="DQ54" s="95"/>
      <c r="DR54" s="96"/>
      <c r="DS54" s="94" t="str">
        <f>データ!$C$11</f>
        <v>H29</v>
      </c>
      <c r="DT54" s="95"/>
      <c r="DU54" s="95"/>
      <c r="DV54" s="95"/>
      <c r="DW54" s="95"/>
      <c r="DX54" s="95"/>
      <c r="DY54" s="95"/>
      <c r="DZ54" s="95"/>
      <c r="EA54" s="95"/>
      <c r="EB54" s="95"/>
      <c r="EC54" s="95"/>
      <c r="ED54" s="95"/>
      <c r="EE54" s="95"/>
      <c r="EF54" s="95"/>
      <c r="EG54" s="96"/>
      <c r="EH54" s="94" t="str">
        <f>データ!$D$11</f>
        <v>H30</v>
      </c>
      <c r="EI54" s="95"/>
      <c r="EJ54" s="95"/>
      <c r="EK54" s="95"/>
      <c r="EL54" s="95"/>
      <c r="EM54" s="95"/>
      <c r="EN54" s="95"/>
      <c r="EO54" s="95"/>
      <c r="EP54" s="95"/>
      <c r="EQ54" s="95"/>
      <c r="ER54" s="95"/>
      <c r="ES54" s="95"/>
      <c r="ET54" s="95"/>
      <c r="EU54" s="95"/>
      <c r="EV54" s="96"/>
      <c r="EW54" s="94" t="str">
        <f>データ!$E$11</f>
        <v>R01</v>
      </c>
      <c r="EX54" s="95"/>
      <c r="EY54" s="95"/>
      <c r="EZ54" s="95"/>
      <c r="FA54" s="95"/>
      <c r="FB54" s="95"/>
      <c r="FC54" s="95"/>
      <c r="FD54" s="95"/>
      <c r="FE54" s="95"/>
      <c r="FF54" s="95"/>
      <c r="FG54" s="95"/>
      <c r="FH54" s="95"/>
      <c r="FI54" s="95"/>
      <c r="FJ54" s="95"/>
      <c r="FK54" s="96"/>
      <c r="FL54" s="94" t="str">
        <f>データ!$F$11</f>
        <v>R02</v>
      </c>
      <c r="FM54" s="95"/>
      <c r="FN54" s="95"/>
      <c r="FO54" s="95"/>
      <c r="FP54" s="95"/>
      <c r="FQ54" s="95"/>
      <c r="FR54" s="95"/>
      <c r="FS54" s="95"/>
      <c r="FT54" s="95"/>
      <c r="FU54" s="95"/>
      <c r="FV54" s="95"/>
      <c r="FW54" s="95"/>
      <c r="FX54" s="95"/>
      <c r="FY54" s="95"/>
      <c r="FZ54" s="96"/>
      <c r="GA54" s="5"/>
      <c r="GB54" s="5"/>
      <c r="GC54" s="5"/>
      <c r="GD54" s="5"/>
      <c r="GE54" s="5"/>
      <c r="GF54" s="5"/>
      <c r="GG54" s="5"/>
      <c r="GH54" s="5"/>
      <c r="GI54" s="29"/>
      <c r="GJ54" s="29"/>
      <c r="GK54" s="29"/>
      <c r="GL54" s="29"/>
      <c r="GM54" s="29"/>
      <c r="GN54" s="29"/>
      <c r="GO54" s="29"/>
      <c r="GP54" s="29"/>
      <c r="GQ54" s="29"/>
      <c r="GR54" s="94" t="str">
        <f>データ!$B$11</f>
        <v>H28</v>
      </c>
      <c r="GS54" s="95"/>
      <c r="GT54" s="95"/>
      <c r="GU54" s="95"/>
      <c r="GV54" s="95"/>
      <c r="GW54" s="95"/>
      <c r="GX54" s="95"/>
      <c r="GY54" s="95"/>
      <c r="GZ54" s="95"/>
      <c r="HA54" s="95"/>
      <c r="HB54" s="95"/>
      <c r="HC54" s="95"/>
      <c r="HD54" s="95"/>
      <c r="HE54" s="95"/>
      <c r="HF54" s="96"/>
      <c r="HG54" s="94" t="str">
        <f>データ!$C$11</f>
        <v>H29</v>
      </c>
      <c r="HH54" s="95"/>
      <c r="HI54" s="95"/>
      <c r="HJ54" s="95"/>
      <c r="HK54" s="95"/>
      <c r="HL54" s="95"/>
      <c r="HM54" s="95"/>
      <c r="HN54" s="95"/>
      <c r="HO54" s="95"/>
      <c r="HP54" s="95"/>
      <c r="HQ54" s="95"/>
      <c r="HR54" s="95"/>
      <c r="HS54" s="95"/>
      <c r="HT54" s="95"/>
      <c r="HU54" s="96"/>
      <c r="HV54" s="94" t="str">
        <f>データ!$D$11</f>
        <v>H30</v>
      </c>
      <c r="HW54" s="95"/>
      <c r="HX54" s="95"/>
      <c r="HY54" s="95"/>
      <c r="HZ54" s="95"/>
      <c r="IA54" s="95"/>
      <c r="IB54" s="95"/>
      <c r="IC54" s="95"/>
      <c r="ID54" s="95"/>
      <c r="IE54" s="95"/>
      <c r="IF54" s="95"/>
      <c r="IG54" s="95"/>
      <c r="IH54" s="95"/>
      <c r="II54" s="95"/>
      <c r="IJ54" s="96"/>
      <c r="IK54" s="94" t="str">
        <f>データ!$E$11</f>
        <v>R01</v>
      </c>
      <c r="IL54" s="95"/>
      <c r="IM54" s="95"/>
      <c r="IN54" s="95"/>
      <c r="IO54" s="95"/>
      <c r="IP54" s="95"/>
      <c r="IQ54" s="95"/>
      <c r="IR54" s="95"/>
      <c r="IS54" s="95"/>
      <c r="IT54" s="95"/>
      <c r="IU54" s="95"/>
      <c r="IV54" s="95"/>
      <c r="IW54" s="95"/>
      <c r="IX54" s="95"/>
      <c r="IY54" s="96"/>
      <c r="IZ54" s="94" t="str">
        <f>データ!$F$11</f>
        <v>R02</v>
      </c>
      <c r="JA54" s="95"/>
      <c r="JB54" s="95"/>
      <c r="JC54" s="95"/>
      <c r="JD54" s="95"/>
      <c r="JE54" s="95"/>
      <c r="JF54" s="95"/>
      <c r="JG54" s="95"/>
      <c r="JH54" s="95"/>
      <c r="JI54" s="95"/>
      <c r="JJ54" s="95"/>
      <c r="JK54" s="95"/>
      <c r="JL54" s="95"/>
      <c r="JM54" s="95"/>
      <c r="JN54" s="96"/>
      <c r="JO54" s="5"/>
      <c r="JP54" s="5"/>
      <c r="JQ54" s="5"/>
      <c r="JR54" s="5"/>
      <c r="JS54" s="5"/>
      <c r="JT54" s="5"/>
      <c r="JU54" s="5"/>
      <c r="JV54" s="5"/>
      <c r="JW54" s="29"/>
      <c r="JX54" s="29"/>
      <c r="JY54" s="29"/>
      <c r="JZ54" s="29"/>
      <c r="KA54" s="29"/>
      <c r="KB54" s="29"/>
      <c r="KC54" s="29"/>
      <c r="KD54" s="29"/>
      <c r="KE54" s="29"/>
      <c r="KF54" s="94" t="str">
        <f>データ!$B$11</f>
        <v>H28</v>
      </c>
      <c r="KG54" s="95"/>
      <c r="KH54" s="95"/>
      <c r="KI54" s="95"/>
      <c r="KJ54" s="95"/>
      <c r="KK54" s="95"/>
      <c r="KL54" s="95"/>
      <c r="KM54" s="95"/>
      <c r="KN54" s="95"/>
      <c r="KO54" s="95"/>
      <c r="KP54" s="95"/>
      <c r="KQ54" s="95"/>
      <c r="KR54" s="95"/>
      <c r="KS54" s="95"/>
      <c r="KT54" s="96"/>
      <c r="KU54" s="94" t="str">
        <f>データ!$C$11</f>
        <v>H29</v>
      </c>
      <c r="KV54" s="95"/>
      <c r="KW54" s="95"/>
      <c r="KX54" s="95"/>
      <c r="KY54" s="95"/>
      <c r="KZ54" s="95"/>
      <c r="LA54" s="95"/>
      <c r="LB54" s="95"/>
      <c r="LC54" s="95"/>
      <c r="LD54" s="95"/>
      <c r="LE54" s="95"/>
      <c r="LF54" s="95"/>
      <c r="LG54" s="95"/>
      <c r="LH54" s="95"/>
      <c r="LI54" s="96"/>
      <c r="LJ54" s="94" t="str">
        <f>データ!$D$11</f>
        <v>H30</v>
      </c>
      <c r="LK54" s="95"/>
      <c r="LL54" s="95"/>
      <c r="LM54" s="95"/>
      <c r="LN54" s="95"/>
      <c r="LO54" s="95"/>
      <c r="LP54" s="95"/>
      <c r="LQ54" s="95"/>
      <c r="LR54" s="95"/>
      <c r="LS54" s="95"/>
      <c r="LT54" s="95"/>
      <c r="LU54" s="95"/>
      <c r="LV54" s="95"/>
      <c r="LW54" s="95"/>
      <c r="LX54" s="96"/>
      <c r="LY54" s="94" t="str">
        <f>データ!$E$11</f>
        <v>R01</v>
      </c>
      <c r="LZ54" s="95"/>
      <c r="MA54" s="95"/>
      <c r="MB54" s="95"/>
      <c r="MC54" s="95"/>
      <c r="MD54" s="95"/>
      <c r="ME54" s="95"/>
      <c r="MF54" s="95"/>
      <c r="MG54" s="95"/>
      <c r="MH54" s="95"/>
      <c r="MI54" s="95"/>
      <c r="MJ54" s="95"/>
      <c r="MK54" s="95"/>
      <c r="ML54" s="95"/>
      <c r="MM54" s="96"/>
      <c r="MN54" s="94" t="str">
        <f>データ!$F$11</f>
        <v>R02</v>
      </c>
      <c r="MO54" s="95"/>
      <c r="MP54" s="95"/>
      <c r="MQ54" s="95"/>
      <c r="MR54" s="95"/>
      <c r="MS54" s="95"/>
      <c r="MT54" s="95"/>
      <c r="MU54" s="95"/>
      <c r="MV54" s="95"/>
      <c r="MW54" s="95"/>
      <c r="MX54" s="95"/>
      <c r="MY54" s="95"/>
      <c r="MZ54" s="95"/>
      <c r="NA54" s="95"/>
      <c r="NB54" s="96"/>
      <c r="NC54" s="5"/>
      <c r="ND54" s="5"/>
      <c r="NE54" s="5"/>
      <c r="NF54" s="5"/>
      <c r="NG54" s="5"/>
      <c r="NH54" s="27"/>
      <c r="NI54" s="2"/>
      <c r="NJ54" s="143" t="s">
        <v>190</v>
      </c>
      <c r="NK54" s="144"/>
      <c r="NL54" s="144"/>
      <c r="NM54" s="144"/>
      <c r="NN54" s="144"/>
      <c r="NO54" s="144"/>
      <c r="NP54" s="144"/>
      <c r="NQ54" s="144"/>
      <c r="NR54" s="144"/>
      <c r="NS54" s="144"/>
      <c r="NT54" s="144"/>
      <c r="NU54" s="144"/>
      <c r="NV54" s="144"/>
      <c r="NW54" s="144"/>
      <c r="NX54" s="145"/>
    </row>
    <row r="55" spans="1:393" ht="13.5" customHeight="1" x14ac:dyDescent="0.2">
      <c r="A55" s="2"/>
      <c r="B55" s="25"/>
      <c r="C55" s="5"/>
      <c r="D55" s="5"/>
      <c r="E55" s="5"/>
      <c r="F55" s="5"/>
      <c r="G55" s="90" t="s">
        <v>57</v>
      </c>
      <c r="H55" s="90"/>
      <c r="I55" s="90"/>
      <c r="J55" s="90"/>
      <c r="K55" s="90"/>
      <c r="L55" s="90"/>
      <c r="M55" s="90"/>
      <c r="N55" s="90"/>
      <c r="O55" s="90"/>
      <c r="P55" s="91">
        <f>データ!CA7</f>
        <v>41394</v>
      </c>
      <c r="Q55" s="92"/>
      <c r="R55" s="92"/>
      <c r="S55" s="92"/>
      <c r="T55" s="92"/>
      <c r="U55" s="92"/>
      <c r="V55" s="92"/>
      <c r="W55" s="92"/>
      <c r="X55" s="92"/>
      <c r="Y55" s="92"/>
      <c r="Z55" s="92"/>
      <c r="AA55" s="92"/>
      <c r="AB55" s="92"/>
      <c r="AC55" s="92"/>
      <c r="AD55" s="93"/>
      <c r="AE55" s="91">
        <f>データ!CB7</f>
        <v>44171</v>
      </c>
      <c r="AF55" s="92"/>
      <c r="AG55" s="92"/>
      <c r="AH55" s="92"/>
      <c r="AI55" s="92"/>
      <c r="AJ55" s="92"/>
      <c r="AK55" s="92"/>
      <c r="AL55" s="92"/>
      <c r="AM55" s="92"/>
      <c r="AN55" s="92"/>
      <c r="AO55" s="92"/>
      <c r="AP55" s="92"/>
      <c r="AQ55" s="92"/>
      <c r="AR55" s="92"/>
      <c r="AS55" s="93"/>
      <c r="AT55" s="91">
        <f>データ!CC7</f>
        <v>45597</v>
      </c>
      <c r="AU55" s="92"/>
      <c r="AV55" s="92"/>
      <c r="AW55" s="92"/>
      <c r="AX55" s="92"/>
      <c r="AY55" s="92"/>
      <c r="AZ55" s="92"/>
      <c r="BA55" s="92"/>
      <c r="BB55" s="92"/>
      <c r="BC55" s="92"/>
      <c r="BD55" s="92"/>
      <c r="BE55" s="92"/>
      <c r="BF55" s="92"/>
      <c r="BG55" s="92"/>
      <c r="BH55" s="93"/>
      <c r="BI55" s="91">
        <f>データ!CD7</f>
        <v>45982</v>
      </c>
      <c r="BJ55" s="92"/>
      <c r="BK55" s="92"/>
      <c r="BL55" s="92"/>
      <c r="BM55" s="92"/>
      <c r="BN55" s="92"/>
      <c r="BO55" s="92"/>
      <c r="BP55" s="92"/>
      <c r="BQ55" s="92"/>
      <c r="BR55" s="92"/>
      <c r="BS55" s="92"/>
      <c r="BT55" s="92"/>
      <c r="BU55" s="92"/>
      <c r="BV55" s="92"/>
      <c r="BW55" s="93"/>
      <c r="BX55" s="91">
        <f>データ!CE7</f>
        <v>48595</v>
      </c>
      <c r="BY55" s="92"/>
      <c r="BZ55" s="92"/>
      <c r="CA55" s="92"/>
      <c r="CB55" s="92"/>
      <c r="CC55" s="92"/>
      <c r="CD55" s="92"/>
      <c r="CE55" s="92"/>
      <c r="CF55" s="92"/>
      <c r="CG55" s="92"/>
      <c r="CH55" s="92"/>
      <c r="CI55" s="92"/>
      <c r="CJ55" s="92"/>
      <c r="CK55" s="92"/>
      <c r="CL55" s="93"/>
      <c r="CO55" s="5"/>
      <c r="CP55" s="5"/>
      <c r="CQ55" s="5"/>
      <c r="CR55" s="5"/>
      <c r="CS55" s="5"/>
      <c r="CT55" s="5"/>
      <c r="CU55" s="90" t="s">
        <v>57</v>
      </c>
      <c r="CV55" s="90"/>
      <c r="CW55" s="90"/>
      <c r="CX55" s="90"/>
      <c r="CY55" s="90"/>
      <c r="CZ55" s="90"/>
      <c r="DA55" s="90"/>
      <c r="DB55" s="90"/>
      <c r="DC55" s="90"/>
      <c r="DD55" s="91">
        <f>データ!CL7</f>
        <v>12778</v>
      </c>
      <c r="DE55" s="92"/>
      <c r="DF55" s="92"/>
      <c r="DG55" s="92"/>
      <c r="DH55" s="92"/>
      <c r="DI55" s="92"/>
      <c r="DJ55" s="92"/>
      <c r="DK55" s="92"/>
      <c r="DL55" s="92"/>
      <c r="DM55" s="92"/>
      <c r="DN55" s="92"/>
      <c r="DO55" s="92"/>
      <c r="DP55" s="92"/>
      <c r="DQ55" s="92"/>
      <c r="DR55" s="93"/>
      <c r="DS55" s="91">
        <f>データ!CM7</f>
        <v>13004</v>
      </c>
      <c r="DT55" s="92"/>
      <c r="DU55" s="92"/>
      <c r="DV55" s="92"/>
      <c r="DW55" s="92"/>
      <c r="DX55" s="92"/>
      <c r="DY55" s="92"/>
      <c r="DZ55" s="92"/>
      <c r="EA55" s="92"/>
      <c r="EB55" s="92"/>
      <c r="EC55" s="92"/>
      <c r="ED55" s="92"/>
      <c r="EE55" s="92"/>
      <c r="EF55" s="92"/>
      <c r="EG55" s="93"/>
      <c r="EH55" s="91">
        <f>データ!CN7</f>
        <v>13299</v>
      </c>
      <c r="EI55" s="92"/>
      <c r="EJ55" s="92"/>
      <c r="EK55" s="92"/>
      <c r="EL55" s="92"/>
      <c r="EM55" s="92"/>
      <c r="EN55" s="92"/>
      <c r="EO55" s="92"/>
      <c r="EP55" s="92"/>
      <c r="EQ55" s="92"/>
      <c r="ER55" s="92"/>
      <c r="ES55" s="92"/>
      <c r="ET55" s="92"/>
      <c r="EU55" s="92"/>
      <c r="EV55" s="93"/>
      <c r="EW55" s="91">
        <f>データ!CO7</f>
        <v>13412</v>
      </c>
      <c r="EX55" s="92"/>
      <c r="EY55" s="92"/>
      <c r="EZ55" s="92"/>
      <c r="FA55" s="92"/>
      <c r="FB55" s="92"/>
      <c r="FC55" s="92"/>
      <c r="FD55" s="92"/>
      <c r="FE55" s="92"/>
      <c r="FF55" s="92"/>
      <c r="FG55" s="92"/>
      <c r="FH55" s="92"/>
      <c r="FI55" s="92"/>
      <c r="FJ55" s="92"/>
      <c r="FK55" s="93"/>
      <c r="FL55" s="91">
        <f>データ!CP7</f>
        <v>14255</v>
      </c>
      <c r="FM55" s="92"/>
      <c r="FN55" s="92"/>
      <c r="FO55" s="92"/>
      <c r="FP55" s="92"/>
      <c r="FQ55" s="92"/>
      <c r="FR55" s="92"/>
      <c r="FS55" s="92"/>
      <c r="FT55" s="92"/>
      <c r="FU55" s="92"/>
      <c r="FV55" s="92"/>
      <c r="FW55" s="92"/>
      <c r="FX55" s="92"/>
      <c r="FY55" s="92"/>
      <c r="FZ55" s="93"/>
      <c r="GA55" s="5"/>
      <c r="GB55" s="5"/>
      <c r="GC55" s="5"/>
      <c r="GD55" s="5"/>
      <c r="GE55" s="5"/>
      <c r="GF55" s="5"/>
      <c r="GG55" s="5"/>
      <c r="GH55" s="5"/>
      <c r="GI55" s="90" t="s">
        <v>57</v>
      </c>
      <c r="GJ55" s="90"/>
      <c r="GK55" s="90"/>
      <c r="GL55" s="90"/>
      <c r="GM55" s="90"/>
      <c r="GN55" s="90"/>
      <c r="GO55" s="90"/>
      <c r="GP55" s="90"/>
      <c r="GQ55" s="90"/>
      <c r="GR55" s="85">
        <f>データ!CW7</f>
        <v>61.5</v>
      </c>
      <c r="GS55" s="86"/>
      <c r="GT55" s="86"/>
      <c r="GU55" s="86"/>
      <c r="GV55" s="86"/>
      <c r="GW55" s="86"/>
      <c r="GX55" s="86"/>
      <c r="GY55" s="86"/>
      <c r="GZ55" s="86"/>
      <c r="HA55" s="86"/>
      <c r="HB55" s="86"/>
      <c r="HC55" s="86"/>
      <c r="HD55" s="86"/>
      <c r="HE55" s="86"/>
      <c r="HF55" s="87"/>
      <c r="HG55" s="85">
        <f>データ!CX7</f>
        <v>60.1</v>
      </c>
      <c r="HH55" s="86"/>
      <c r="HI55" s="86"/>
      <c r="HJ55" s="86"/>
      <c r="HK55" s="86"/>
      <c r="HL55" s="86"/>
      <c r="HM55" s="86"/>
      <c r="HN55" s="86"/>
      <c r="HO55" s="86"/>
      <c r="HP55" s="86"/>
      <c r="HQ55" s="86"/>
      <c r="HR55" s="86"/>
      <c r="HS55" s="86"/>
      <c r="HT55" s="86"/>
      <c r="HU55" s="87"/>
      <c r="HV55" s="85">
        <f>データ!CY7</f>
        <v>59.3</v>
      </c>
      <c r="HW55" s="86"/>
      <c r="HX55" s="86"/>
      <c r="HY55" s="86"/>
      <c r="HZ55" s="86"/>
      <c r="IA55" s="86"/>
      <c r="IB55" s="86"/>
      <c r="IC55" s="86"/>
      <c r="ID55" s="86"/>
      <c r="IE55" s="86"/>
      <c r="IF55" s="86"/>
      <c r="IG55" s="86"/>
      <c r="IH55" s="86"/>
      <c r="II55" s="86"/>
      <c r="IJ55" s="87"/>
      <c r="IK55" s="85">
        <f>データ!CZ7</f>
        <v>62.7</v>
      </c>
      <c r="IL55" s="86"/>
      <c r="IM55" s="86"/>
      <c r="IN55" s="86"/>
      <c r="IO55" s="86"/>
      <c r="IP55" s="86"/>
      <c r="IQ55" s="86"/>
      <c r="IR55" s="86"/>
      <c r="IS55" s="86"/>
      <c r="IT55" s="86"/>
      <c r="IU55" s="86"/>
      <c r="IV55" s="86"/>
      <c r="IW55" s="86"/>
      <c r="IX55" s="86"/>
      <c r="IY55" s="87"/>
      <c r="IZ55" s="85">
        <f>データ!DA7</f>
        <v>66</v>
      </c>
      <c r="JA55" s="86"/>
      <c r="JB55" s="86"/>
      <c r="JC55" s="86"/>
      <c r="JD55" s="86"/>
      <c r="JE55" s="86"/>
      <c r="JF55" s="86"/>
      <c r="JG55" s="86"/>
      <c r="JH55" s="86"/>
      <c r="JI55" s="86"/>
      <c r="JJ55" s="86"/>
      <c r="JK55" s="86"/>
      <c r="JL55" s="86"/>
      <c r="JM55" s="86"/>
      <c r="JN55" s="87"/>
      <c r="JO55" s="5"/>
      <c r="JP55" s="5"/>
      <c r="JQ55" s="5"/>
      <c r="JR55" s="5"/>
      <c r="JS55" s="5"/>
      <c r="JT55" s="5"/>
      <c r="JU55" s="5"/>
      <c r="JV55" s="5"/>
      <c r="JW55" s="90" t="s">
        <v>57</v>
      </c>
      <c r="JX55" s="90"/>
      <c r="JY55" s="90"/>
      <c r="JZ55" s="90"/>
      <c r="KA55" s="90"/>
      <c r="KB55" s="90"/>
      <c r="KC55" s="90"/>
      <c r="KD55" s="90"/>
      <c r="KE55" s="90"/>
      <c r="KF55" s="85">
        <f>データ!DH7</f>
        <v>18.8</v>
      </c>
      <c r="KG55" s="86"/>
      <c r="KH55" s="86"/>
      <c r="KI55" s="86"/>
      <c r="KJ55" s="86"/>
      <c r="KK55" s="86"/>
      <c r="KL55" s="86"/>
      <c r="KM55" s="86"/>
      <c r="KN55" s="86"/>
      <c r="KO55" s="86"/>
      <c r="KP55" s="86"/>
      <c r="KQ55" s="86"/>
      <c r="KR55" s="86"/>
      <c r="KS55" s="86"/>
      <c r="KT55" s="87"/>
      <c r="KU55" s="85">
        <f>データ!DI7</f>
        <v>18.600000000000001</v>
      </c>
      <c r="KV55" s="86"/>
      <c r="KW55" s="86"/>
      <c r="KX55" s="86"/>
      <c r="KY55" s="86"/>
      <c r="KZ55" s="86"/>
      <c r="LA55" s="86"/>
      <c r="LB55" s="86"/>
      <c r="LC55" s="86"/>
      <c r="LD55" s="86"/>
      <c r="LE55" s="86"/>
      <c r="LF55" s="86"/>
      <c r="LG55" s="86"/>
      <c r="LH55" s="86"/>
      <c r="LI55" s="87"/>
      <c r="LJ55" s="85">
        <f>データ!DJ7</f>
        <v>18.399999999999999</v>
      </c>
      <c r="LK55" s="86"/>
      <c r="LL55" s="86"/>
      <c r="LM55" s="86"/>
      <c r="LN55" s="86"/>
      <c r="LO55" s="86"/>
      <c r="LP55" s="86"/>
      <c r="LQ55" s="86"/>
      <c r="LR55" s="86"/>
      <c r="LS55" s="86"/>
      <c r="LT55" s="86"/>
      <c r="LU55" s="86"/>
      <c r="LV55" s="86"/>
      <c r="LW55" s="86"/>
      <c r="LX55" s="87"/>
      <c r="LY55" s="85">
        <f>データ!DK7</f>
        <v>18.399999999999999</v>
      </c>
      <c r="LZ55" s="86"/>
      <c r="MA55" s="86"/>
      <c r="MB55" s="86"/>
      <c r="MC55" s="86"/>
      <c r="MD55" s="86"/>
      <c r="ME55" s="86"/>
      <c r="MF55" s="86"/>
      <c r="MG55" s="86"/>
      <c r="MH55" s="86"/>
      <c r="MI55" s="86"/>
      <c r="MJ55" s="86"/>
      <c r="MK55" s="86"/>
      <c r="ML55" s="86"/>
      <c r="MM55" s="87"/>
      <c r="MN55" s="85">
        <f>データ!DL7</f>
        <v>20.6</v>
      </c>
      <c r="MO55" s="86"/>
      <c r="MP55" s="86"/>
      <c r="MQ55" s="86"/>
      <c r="MR55" s="86"/>
      <c r="MS55" s="86"/>
      <c r="MT55" s="86"/>
      <c r="MU55" s="86"/>
      <c r="MV55" s="86"/>
      <c r="MW55" s="86"/>
      <c r="MX55" s="86"/>
      <c r="MY55" s="86"/>
      <c r="MZ55" s="86"/>
      <c r="NA55" s="86"/>
      <c r="NB55" s="87"/>
      <c r="NC55" s="5"/>
      <c r="ND55" s="5"/>
      <c r="NE55" s="5"/>
      <c r="NF55" s="5"/>
      <c r="NG55" s="5"/>
      <c r="NH55" s="27"/>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25"/>
      <c r="C56" s="5"/>
      <c r="D56" s="5"/>
      <c r="E56" s="5"/>
      <c r="F56" s="5"/>
      <c r="G56" s="90" t="s">
        <v>59</v>
      </c>
      <c r="H56" s="90"/>
      <c r="I56" s="90"/>
      <c r="J56" s="90"/>
      <c r="K56" s="90"/>
      <c r="L56" s="90"/>
      <c r="M56" s="90"/>
      <c r="N56" s="90"/>
      <c r="O56" s="90"/>
      <c r="P56" s="91">
        <f>データ!CF7</f>
        <v>44825</v>
      </c>
      <c r="Q56" s="92"/>
      <c r="R56" s="92"/>
      <c r="S56" s="92"/>
      <c r="T56" s="92"/>
      <c r="U56" s="92"/>
      <c r="V56" s="92"/>
      <c r="W56" s="92"/>
      <c r="X56" s="92"/>
      <c r="Y56" s="92"/>
      <c r="Z56" s="92"/>
      <c r="AA56" s="92"/>
      <c r="AB56" s="92"/>
      <c r="AC56" s="92"/>
      <c r="AD56" s="93"/>
      <c r="AE56" s="91">
        <f>データ!CG7</f>
        <v>45494</v>
      </c>
      <c r="AF56" s="92"/>
      <c r="AG56" s="92"/>
      <c r="AH56" s="92"/>
      <c r="AI56" s="92"/>
      <c r="AJ56" s="92"/>
      <c r="AK56" s="92"/>
      <c r="AL56" s="92"/>
      <c r="AM56" s="92"/>
      <c r="AN56" s="92"/>
      <c r="AO56" s="92"/>
      <c r="AP56" s="92"/>
      <c r="AQ56" s="92"/>
      <c r="AR56" s="92"/>
      <c r="AS56" s="93"/>
      <c r="AT56" s="91">
        <f>データ!CH7</f>
        <v>47924</v>
      </c>
      <c r="AU56" s="92"/>
      <c r="AV56" s="92"/>
      <c r="AW56" s="92"/>
      <c r="AX56" s="92"/>
      <c r="AY56" s="92"/>
      <c r="AZ56" s="92"/>
      <c r="BA56" s="92"/>
      <c r="BB56" s="92"/>
      <c r="BC56" s="92"/>
      <c r="BD56" s="92"/>
      <c r="BE56" s="92"/>
      <c r="BF56" s="92"/>
      <c r="BG56" s="92"/>
      <c r="BH56" s="93"/>
      <c r="BI56" s="91">
        <f>データ!CI7</f>
        <v>48807</v>
      </c>
      <c r="BJ56" s="92"/>
      <c r="BK56" s="92"/>
      <c r="BL56" s="92"/>
      <c r="BM56" s="92"/>
      <c r="BN56" s="92"/>
      <c r="BO56" s="92"/>
      <c r="BP56" s="92"/>
      <c r="BQ56" s="92"/>
      <c r="BR56" s="92"/>
      <c r="BS56" s="92"/>
      <c r="BT56" s="92"/>
      <c r="BU56" s="92"/>
      <c r="BV56" s="92"/>
      <c r="BW56" s="93"/>
      <c r="BX56" s="91">
        <f>データ!CJ7</f>
        <v>51594</v>
      </c>
      <c r="BY56" s="92"/>
      <c r="BZ56" s="92"/>
      <c r="CA56" s="92"/>
      <c r="CB56" s="92"/>
      <c r="CC56" s="92"/>
      <c r="CD56" s="92"/>
      <c r="CE56" s="92"/>
      <c r="CF56" s="92"/>
      <c r="CG56" s="92"/>
      <c r="CH56" s="92"/>
      <c r="CI56" s="92"/>
      <c r="CJ56" s="92"/>
      <c r="CK56" s="92"/>
      <c r="CL56" s="93"/>
      <c r="CO56" s="5"/>
      <c r="CP56" s="5"/>
      <c r="CQ56" s="5"/>
      <c r="CR56" s="5"/>
      <c r="CS56" s="5"/>
      <c r="CT56" s="5"/>
      <c r="CU56" s="90" t="s">
        <v>59</v>
      </c>
      <c r="CV56" s="90"/>
      <c r="CW56" s="90"/>
      <c r="CX56" s="90"/>
      <c r="CY56" s="90"/>
      <c r="CZ56" s="90"/>
      <c r="DA56" s="90"/>
      <c r="DB56" s="90"/>
      <c r="DC56" s="90"/>
      <c r="DD56" s="91">
        <f>データ!CQ7</f>
        <v>12023</v>
      </c>
      <c r="DE56" s="92"/>
      <c r="DF56" s="92"/>
      <c r="DG56" s="92"/>
      <c r="DH56" s="92"/>
      <c r="DI56" s="92"/>
      <c r="DJ56" s="92"/>
      <c r="DK56" s="92"/>
      <c r="DL56" s="92"/>
      <c r="DM56" s="92"/>
      <c r="DN56" s="92"/>
      <c r="DO56" s="92"/>
      <c r="DP56" s="92"/>
      <c r="DQ56" s="92"/>
      <c r="DR56" s="93"/>
      <c r="DS56" s="91">
        <f>データ!CR7</f>
        <v>12309</v>
      </c>
      <c r="DT56" s="92"/>
      <c r="DU56" s="92"/>
      <c r="DV56" s="92"/>
      <c r="DW56" s="92"/>
      <c r="DX56" s="92"/>
      <c r="DY56" s="92"/>
      <c r="DZ56" s="92"/>
      <c r="EA56" s="92"/>
      <c r="EB56" s="92"/>
      <c r="EC56" s="92"/>
      <c r="ED56" s="92"/>
      <c r="EE56" s="92"/>
      <c r="EF56" s="92"/>
      <c r="EG56" s="93"/>
      <c r="EH56" s="91">
        <f>データ!CS7</f>
        <v>12502</v>
      </c>
      <c r="EI56" s="92"/>
      <c r="EJ56" s="92"/>
      <c r="EK56" s="92"/>
      <c r="EL56" s="92"/>
      <c r="EM56" s="92"/>
      <c r="EN56" s="92"/>
      <c r="EO56" s="92"/>
      <c r="EP56" s="92"/>
      <c r="EQ56" s="92"/>
      <c r="ER56" s="92"/>
      <c r="ES56" s="92"/>
      <c r="ET56" s="92"/>
      <c r="EU56" s="92"/>
      <c r="EV56" s="93"/>
      <c r="EW56" s="91">
        <f>データ!CT7</f>
        <v>12970</v>
      </c>
      <c r="EX56" s="92"/>
      <c r="EY56" s="92"/>
      <c r="EZ56" s="92"/>
      <c r="FA56" s="92"/>
      <c r="FB56" s="92"/>
      <c r="FC56" s="92"/>
      <c r="FD56" s="92"/>
      <c r="FE56" s="92"/>
      <c r="FF56" s="92"/>
      <c r="FG56" s="92"/>
      <c r="FH56" s="92"/>
      <c r="FI56" s="92"/>
      <c r="FJ56" s="92"/>
      <c r="FK56" s="93"/>
      <c r="FL56" s="91">
        <f>データ!CU7</f>
        <v>13767</v>
      </c>
      <c r="FM56" s="92"/>
      <c r="FN56" s="92"/>
      <c r="FO56" s="92"/>
      <c r="FP56" s="92"/>
      <c r="FQ56" s="92"/>
      <c r="FR56" s="92"/>
      <c r="FS56" s="92"/>
      <c r="FT56" s="92"/>
      <c r="FU56" s="92"/>
      <c r="FV56" s="92"/>
      <c r="FW56" s="92"/>
      <c r="FX56" s="92"/>
      <c r="FY56" s="92"/>
      <c r="FZ56" s="93"/>
      <c r="GA56" s="5"/>
      <c r="GB56" s="5"/>
      <c r="GC56" s="5"/>
      <c r="GD56" s="5"/>
      <c r="GE56" s="5"/>
      <c r="GF56" s="5"/>
      <c r="GG56" s="5"/>
      <c r="GH56" s="5"/>
      <c r="GI56" s="90" t="s">
        <v>59</v>
      </c>
      <c r="GJ56" s="90"/>
      <c r="GK56" s="90"/>
      <c r="GL56" s="90"/>
      <c r="GM56" s="90"/>
      <c r="GN56" s="90"/>
      <c r="GO56" s="90"/>
      <c r="GP56" s="90"/>
      <c r="GQ56" s="90"/>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59.9</v>
      </c>
      <c r="IL56" s="86"/>
      <c r="IM56" s="86"/>
      <c r="IN56" s="86"/>
      <c r="IO56" s="86"/>
      <c r="IP56" s="86"/>
      <c r="IQ56" s="86"/>
      <c r="IR56" s="86"/>
      <c r="IS56" s="86"/>
      <c r="IT56" s="86"/>
      <c r="IU56" s="86"/>
      <c r="IV56" s="86"/>
      <c r="IW56" s="86"/>
      <c r="IX56" s="86"/>
      <c r="IY56" s="87"/>
      <c r="IZ56" s="85">
        <f>データ!DF7</f>
        <v>63.4</v>
      </c>
      <c r="JA56" s="86"/>
      <c r="JB56" s="86"/>
      <c r="JC56" s="86"/>
      <c r="JD56" s="86"/>
      <c r="JE56" s="86"/>
      <c r="JF56" s="86"/>
      <c r="JG56" s="86"/>
      <c r="JH56" s="86"/>
      <c r="JI56" s="86"/>
      <c r="JJ56" s="86"/>
      <c r="JK56" s="86"/>
      <c r="JL56" s="86"/>
      <c r="JM56" s="86"/>
      <c r="JN56" s="87"/>
      <c r="JO56" s="5"/>
      <c r="JP56" s="5"/>
      <c r="JQ56" s="5"/>
      <c r="JR56" s="5"/>
      <c r="JS56" s="5"/>
      <c r="JT56" s="5"/>
      <c r="JU56" s="5"/>
      <c r="JV56" s="5"/>
      <c r="JW56" s="90" t="s">
        <v>59</v>
      </c>
      <c r="JX56" s="90"/>
      <c r="JY56" s="90"/>
      <c r="JZ56" s="90"/>
      <c r="KA56" s="90"/>
      <c r="KB56" s="90"/>
      <c r="KC56" s="90"/>
      <c r="KD56" s="90"/>
      <c r="KE56" s="90"/>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20.5</v>
      </c>
      <c r="LZ56" s="86"/>
      <c r="MA56" s="86"/>
      <c r="MB56" s="86"/>
      <c r="MC56" s="86"/>
      <c r="MD56" s="86"/>
      <c r="ME56" s="86"/>
      <c r="MF56" s="86"/>
      <c r="MG56" s="86"/>
      <c r="MH56" s="86"/>
      <c r="MI56" s="86"/>
      <c r="MJ56" s="86"/>
      <c r="MK56" s="86"/>
      <c r="ML56" s="86"/>
      <c r="MM56" s="87"/>
      <c r="MN56" s="85">
        <f>データ!DQ7</f>
        <v>20.2</v>
      </c>
      <c r="MO56" s="86"/>
      <c r="MP56" s="86"/>
      <c r="MQ56" s="86"/>
      <c r="MR56" s="86"/>
      <c r="MS56" s="86"/>
      <c r="MT56" s="86"/>
      <c r="MU56" s="86"/>
      <c r="MV56" s="86"/>
      <c r="MW56" s="86"/>
      <c r="MX56" s="86"/>
      <c r="MY56" s="86"/>
      <c r="MZ56" s="86"/>
      <c r="NA56" s="86"/>
      <c r="NB56" s="87"/>
      <c r="NC56" s="5"/>
      <c r="ND56" s="5"/>
      <c r="NE56" s="5"/>
      <c r="NF56" s="5"/>
      <c r="NG56" s="5"/>
      <c r="NH56" s="27"/>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3"/>
      <c r="NK61" s="144"/>
      <c r="NL61" s="144"/>
      <c r="NM61" s="144"/>
      <c r="NN61" s="144"/>
      <c r="NO61" s="144"/>
      <c r="NP61" s="144"/>
      <c r="NQ61" s="144"/>
      <c r="NR61" s="144"/>
      <c r="NS61" s="144"/>
      <c r="NT61" s="144"/>
      <c r="NU61" s="144"/>
      <c r="NV61" s="144"/>
      <c r="NW61" s="144"/>
      <c r="NX61" s="145"/>
    </row>
    <row r="62" spans="1:393" ht="13.5" customHeight="1" x14ac:dyDescent="0.2">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3"/>
      <c r="NK62" s="144"/>
      <c r="NL62" s="144"/>
      <c r="NM62" s="144"/>
      <c r="NN62" s="144"/>
      <c r="NO62" s="144"/>
      <c r="NP62" s="144"/>
      <c r="NQ62" s="144"/>
      <c r="NR62" s="144"/>
      <c r="NS62" s="144"/>
      <c r="NT62" s="144"/>
      <c r="NU62" s="144"/>
      <c r="NV62" s="144"/>
      <c r="NW62" s="144"/>
      <c r="NX62" s="145"/>
    </row>
    <row r="63" spans="1:393" ht="13.5" customHeight="1" x14ac:dyDescent="0.2">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49" t="s">
        <v>84</v>
      </c>
      <c r="NK68" s="150"/>
      <c r="NL68" s="150"/>
      <c r="NM68" s="150"/>
      <c r="NN68" s="150"/>
      <c r="NO68" s="150"/>
      <c r="NP68" s="150"/>
      <c r="NQ68" s="150"/>
      <c r="NR68" s="150"/>
      <c r="NS68" s="150"/>
      <c r="NT68" s="150"/>
      <c r="NU68" s="150"/>
      <c r="NV68" s="150"/>
      <c r="NW68" s="150"/>
      <c r="NX68" s="151"/>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52"/>
      <c r="NK69" s="153"/>
      <c r="NL69" s="153"/>
      <c r="NM69" s="153"/>
      <c r="NN69" s="153"/>
      <c r="NO69" s="153"/>
      <c r="NP69" s="153"/>
      <c r="NQ69" s="153"/>
      <c r="NR69" s="153"/>
      <c r="NS69" s="153"/>
      <c r="NT69" s="153"/>
      <c r="NU69" s="153"/>
      <c r="NV69" s="153"/>
      <c r="NW69" s="153"/>
      <c r="NX69" s="154"/>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2" t="s">
        <v>191</v>
      </c>
      <c r="NK70" s="163"/>
      <c r="NL70" s="163"/>
      <c r="NM70" s="163"/>
      <c r="NN70" s="163"/>
      <c r="NO70" s="163"/>
      <c r="NP70" s="163"/>
      <c r="NQ70" s="163"/>
      <c r="NR70" s="163"/>
      <c r="NS70" s="163"/>
      <c r="NT70" s="163"/>
      <c r="NU70" s="163"/>
      <c r="NV70" s="163"/>
      <c r="NW70" s="163"/>
      <c r="NX70" s="164"/>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2"/>
      <c r="NK71" s="163"/>
      <c r="NL71" s="163"/>
      <c r="NM71" s="163"/>
      <c r="NN71" s="163"/>
      <c r="NO71" s="163"/>
      <c r="NP71" s="163"/>
      <c r="NQ71" s="163"/>
      <c r="NR71" s="163"/>
      <c r="NS71" s="163"/>
      <c r="NT71" s="163"/>
      <c r="NU71" s="163"/>
      <c r="NV71" s="163"/>
      <c r="NW71" s="163"/>
      <c r="NX71" s="164"/>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2"/>
      <c r="NK72" s="163"/>
      <c r="NL72" s="163"/>
      <c r="NM72" s="163"/>
      <c r="NN72" s="163"/>
      <c r="NO72" s="163"/>
      <c r="NP72" s="163"/>
      <c r="NQ72" s="163"/>
      <c r="NR72" s="163"/>
      <c r="NS72" s="163"/>
      <c r="NT72" s="163"/>
      <c r="NU72" s="163"/>
      <c r="NV72" s="163"/>
      <c r="NW72" s="163"/>
      <c r="NX72" s="164"/>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2"/>
      <c r="NK73" s="163"/>
      <c r="NL73" s="163"/>
      <c r="NM73" s="163"/>
      <c r="NN73" s="163"/>
      <c r="NO73" s="163"/>
      <c r="NP73" s="163"/>
      <c r="NQ73" s="163"/>
      <c r="NR73" s="163"/>
      <c r="NS73" s="163"/>
      <c r="NT73" s="163"/>
      <c r="NU73" s="163"/>
      <c r="NV73" s="163"/>
      <c r="NW73" s="163"/>
      <c r="NX73" s="164"/>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2"/>
      <c r="NK74" s="163"/>
      <c r="NL74" s="163"/>
      <c r="NM74" s="163"/>
      <c r="NN74" s="163"/>
      <c r="NO74" s="163"/>
      <c r="NP74" s="163"/>
      <c r="NQ74" s="163"/>
      <c r="NR74" s="163"/>
      <c r="NS74" s="163"/>
      <c r="NT74" s="163"/>
      <c r="NU74" s="163"/>
      <c r="NV74" s="163"/>
      <c r="NW74" s="163"/>
      <c r="NX74" s="164"/>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2"/>
      <c r="NK75" s="163"/>
      <c r="NL75" s="163"/>
      <c r="NM75" s="163"/>
      <c r="NN75" s="163"/>
      <c r="NO75" s="163"/>
      <c r="NP75" s="163"/>
      <c r="NQ75" s="163"/>
      <c r="NR75" s="163"/>
      <c r="NS75" s="163"/>
      <c r="NT75" s="163"/>
      <c r="NU75" s="163"/>
      <c r="NV75" s="163"/>
      <c r="NW75" s="163"/>
      <c r="NX75" s="164"/>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2"/>
      <c r="NK76" s="163"/>
      <c r="NL76" s="163"/>
      <c r="NM76" s="163"/>
      <c r="NN76" s="163"/>
      <c r="NO76" s="163"/>
      <c r="NP76" s="163"/>
      <c r="NQ76" s="163"/>
      <c r="NR76" s="163"/>
      <c r="NS76" s="163"/>
      <c r="NT76" s="163"/>
      <c r="NU76" s="163"/>
      <c r="NV76" s="163"/>
      <c r="NW76" s="163"/>
      <c r="NX76" s="164"/>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2"/>
      <c r="NK77" s="163"/>
      <c r="NL77" s="163"/>
      <c r="NM77" s="163"/>
      <c r="NN77" s="163"/>
      <c r="NO77" s="163"/>
      <c r="NP77" s="163"/>
      <c r="NQ77" s="163"/>
      <c r="NR77" s="163"/>
      <c r="NS77" s="163"/>
      <c r="NT77" s="163"/>
      <c r="NU77" s="163"/>
      <c r="NV77" s="163"/>
      <c r="NW77" s="163"/>
      <c r="NX77" s="164"/>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2"/>
      <c r="NK78" s="163"/>
      <c r="NL78" s="163"/>
      <c r="NM78" s="163"/>
      <c r="NN78" s="163"/>
      <c r="NO78" s="163"/>
      <c r="NP78" s="163"/>
      <c r="NQ78" s="163"/>
      <c r="NR78" s="163"/>
      <c r="NS78" s="163"/>
      <c r="NT78" s="163"/>
      <c r="NU78" s="163"/>
      <c r="NV78" s="163"/>
      <c r="NW78" s="163"/>
      <c r="NX78" s="164"/>
    </row>
    <row r="79" spans="1:388" ht="13.5" customHeight="1" x14ac:dyDescent="0.2">
      <c r="A79" s="2"/>
      <c r="B79" s="25"/>
      <c r="C79" s="5"/>
      <c r="D79" s="5"/>
      <c r="E79" s="5"/>
      <c r="F79" s="5"/>
      <c r="G79" s="36"/>
      <c r="H79" s="36"/>
      <c r="I79" s="40"/>
      <c r="J79" s="81" t="s">
        <v>57</v>
      </c>
      <c r="K79" s="82"/>
      <c r="L79" s="82"/>
      <c r="M79" s="82"/>
      <c r="N79" s="82"/>
      <c r="O79" s="82"/>
      <c r="P79" s="82"/>
      <c r="Q79" s="82"/>
      <c r="R79" s="82"/>
      <c r="S79" s="82"/>
      <c r="T79" s="83"/>
      <c r="U79" s="80">
        <f>データ!DS7</f>
        <v>21.8</v>
      </c>
      <c r="V79" s="80"/>
      <c r="W79" s="80"/>
      <c r="X79" s="80"/>
      <c r="Y79" s="80"/>
      <c r="Z79" s="80"/>
      <c r="AA79" s="80"/>
      <c r="AB79" s="80"/>
      <c r="AC79" s="80"/>
      <c r="AD79" s="80"/>
      <c r="AE79" s="80"/>
      <c r="AF79" s="80"/>
      <c r="AG79" s="80"/>
      <c r="AH79" s="80"/>
      <c r="AI79" s="80"/>
      <c r="AJ79" s="80"/>
      <c r="AK79" s="80"/>
      <c r="AL79" s="80"/>
      <c r="AM79" s="80"/>
      <c r="AN79" s="80">
        <f>データ!DT7</f>
        <v>23.6</v>
      </c>
      <c r="AO79" s="80"/>
      <c r="AP79" s="80"/>
      <c r="AQ79" s="80"/>
      <c r="AR79" s="80"/>
      <c r="AS79" s="80"/>
      <c r="AT79" s="80"/>
      <c r="AU79" s="80"/>
      <c r="AV79" s="80"/>
      <c r="AW79" s="80"/>
      <c r="AX79" s="80"/>
      <c r="AY79" s="80"/>
      <c r="AZ79" s="80"/>
      <c r="BA79" s="80"/>
      <c r="BB79" s="80"/>
      <c r="BC79" s="80"/>
      <c r="BD79" s="80"/>
      <c r="BE79" s="80"/>
      <c r="BF79" s="80"/>
      <c r="BG79" s="80">
        <f>データ!DU7</f>
        <v>26.8</v>
      </c>
      <c r="BH79" s="80"/>
      <c r="BI79" s="80"/>
      <c r="BJ79" s="80"/>
      <c r="BK79" s="80"/>
      <c r="BL79" s="80"/>
      <c r="BM79" s="80"/>
      <c r="BN79" s="80"/>
      <c r="BO79" s="80"/>
      <c r="BP79" s="80"/>
      <c r="BQ79" s="80"/>
      <c r="BR79" s="80"/>
      <c r="BS79" s="80"/>
      <c r="BT79" s="80"/>
      <c r="BU79" s="80"/>
      <c r="BV79" s="80"/>
      <c r="BW79" s="80"/>
      <c r="BX79" s="80"/>
      <c r="BY79" s="80"/>
      <c r="BZ79" s="80">
        <f>データ!DV7</f>
        <v>30.2</v>
      </c>
      <c r="CA79" s="80"/>
      <c r="CB79" s="80"/>
      <c r="CC79" s="80"/>
      <c r="CD79" s="80"/>
      <c r="CE79" s="80"/>
      <c r="CF79" s="80"/>
      <c r="CG79" s="80"/>
      <c r="CH79" s="80"/>
      <c r="CI79" s="80"/>
      <c r="CJ79" s="80"/>
      <c r="CK79" s="80"/>
      <c r="CL79" s="80"/>
      <c r="CM79" s="80"/>
      <c r="CN79" s="80"/>
      <c r="CO79" s="80"/>
      <c r="CP79" s="80"/>
      <c r="CQ79" s="80"/>
      <c r="CR79" s="80"/>
      <c r="CS79" s="80">
        <f>データ!DW7</f>
        <v>33.299999999999997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59.1</v>
      </c>
      <c r="EP79" s="80"/>
      <c r="EQ79" s="80"/>
      <c r="ER79" s="80"/>
      <c r="ES79" s="80"/>
      <c r="ET79" s="80"/>
      <c r="EU79" s="80"/>
      <c r="EV79" s="80"/>
      <c r="EW79" s="80"/>
      <c r="EX79" s="80"/>
      <c r="EY79" s="80"/>
      <c r="EZ79" s="80"/>
      <c r="FA79" s="80"/>
      <c r="FB79" s="80"/>
      <c r="FC79" s="80"/>
      <c r="FD79" s="80"/>
      <c r="FE79" s="80"/>
      <c r="FF79" s="80"/>
      <c r="FG79" s="80"/>
      <c r="FH79" s="80">
        <f>データ!EE7</f>
        <v>62.8</v>
      </c>
      <c r="FI79" s="80"/>
      <c r="FJ79" s="80"/>
      <c r="FK79" s="80"/>
      <c r="FL79" s="80"/>
      <c r="FM79" s="80"/>
      <c r="FN79" s="80"/>
      <c r="FO79" s="80"/>
      <c r="FP79" s="80"/>
      <c r="FQ79" s="80"/>
      <c r="FR79" s="80"/>
      <c r="FS79" s="80"/>
      <c r="FT79" s="80"/>
      <c r="FU79" s="80"/>
      <c r="FV79" s="80"/>
      <c r="FW79" s="80"/>
      <c r="FX79" s="80"/>
      <c r="FY79" s="80"/>
      <c r="FZ79" s="80"/>
      <c r="GA79" s="80">
        <f>データ!EF7</f>
        <v>68.900000000000006</v>
      </c>
      <c r="GB79" s="80"/>
      <c r="GC79" s="80"/>
      <c r="GD79" s="80"/>
      <c r="GE79" s="80"/>
      <c r="GF79" s="80"/>
      <c r="GG79" s="80"/>
      <c r="GH79" s="80"/>
      <c r="GI79" s="80"/>
      <c r="GJ79" s="80"/>
      <c r="GK79" s="80"/>
      <c r="GL79" s="80"/>
      <c r="GM79" s="80"/>
      <c r="GN79" s="80"/>
      <c r="GO79" s="80"/>
      <c r="GP79" s="80"/>
      <c r="GQ79" s="80"/>
      <c r="GR79" s="80"/>
      <c r="GS79" s="80"/>
      <c r="GT79" s="80">
        <f>データ!EG7</f>
        <v>74.7</v>
      </c>
      <c r="GU79" s="80"/>
      <c r="GV79" s="80"/>
      <c r="GW79" s="80"/>
      <c r="GX79" s="80"/>
      <c r="GY79" s="80"/>
      <c r="GZ79" s="80"/>
      <c r="HA79" s="80"/>
      <c r="HB79" s="80"/>
      <c r="HC79" s="80"/>
      <c r="HD79" s="80"/>
      <c r="HE79" s="80"/>
      <c r="HF79" s="80"/>
      <c r="HG79" s="80"/>
      <c r="HH79" s="80"/>
      <c r="HI79" s="80"/>
      <c r="HJ79" s="80"/>
      <c r="HK79" s="80"/>
      <c r="HL79" s="80"/>
      <c r="HM79" s="80">
        <f>データ!EH7</f>
        <v>76.8</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44361172</v>
      </c>
      <c r="JK79" s="79"/>
      <c r="JL79" s="79"/>
      <c r="JM79" s="79"/>
      <c r="JN79" s="79"/>
      <c r="JO79" s="79"/>
      <c r="JP79" s="79"/>
      <c r="JQ79" s="79"/>
      <c r="JR79" s="79"/>
      <c r="JS79" s="79"/>
      <c r="JT79" s="79"/>
      <c r="JU79" s="79"/>
      <c r="JV79" s="79"/>
      <c r="JW79" s="79"/>
      <c r="JX79" s="79"/>
      <c r="JY79" s="79"/>
      <c r="JZ79" s="79"/>
      <c r="KA79" s="79"/>
      <c r="KB79" s="79"/>
      <c r="KC79" s="79">
        <f>データ!EP7</f>
        <v>43022072</v>
      </c>
      <c r="KD79" s="79"/>
      <c r="KE79" s="79"/>
      <c r="KF79" s="79"/>
      <c r="KG79" s="79"/>
      <c r="KH79" s="79"/>
      <c r="KI79" s="79"/>
      <c r="KJ79" s="79"/>
      <c r="KK79" s="79"/>
      <c r="KL79" s="79"/>
      <c r="KM79" s="79"/>
      <c r="KN79" s="79"/>
      <c r="KO79" s="79"/>
      <c r="KP79" s="79"/>
      <c r="KQ79" s="79"/>
      <c r="KR79" s="79"/>
      <c r="KS79" s="79"/>
      <c r="KT79" s="79"/>
      <c r="KU79" s="79"/>
      <c r="KV79" s="79">
        <f>データ!EQ7</f>
        <v>42787387</v>
      </c>
      <c r="KW79" s="79"/>
      <c r="KX79" s="79"/>
      <c r="KY79" s="79"/>
      <c r="KZ79" s="79"/>
      <c r="LA79" s="79"/>
      <c r="LB79" s="79"/>
      <c r="LC79" s="79"/>
      <c r="LD79" s="79"/>
      <c r="LE79" s="79"/>
      <c r="LF79" s="79"/>
      <c r="LG79" s="79"/>
      <c r="LH79" s="79"/>
      <c r="LI79" s="79"/>
      <c r="LJ79" s="79"/>
      <c r="LK79" s="79"/>
      <c r="LL79" s="79"/>
      <c r="LM79" s="79"/>
      <c r="LN79" s="79"/>
      <c r="LO79" s="79">
        <f>データ!ER7</f>
        <v>42908326</v>
      </c>
      <c r="LP79" s="79"/>
      <c r="LQ79" s="79"/>
      <c r="LR79" s="79"/>
      <c r="LS79" s="79"/>
      <c r="LT79" s="79"/>
      <c r="LU79" s="79"/>
      <c r="LV79" s="79"/>
      <c r="LW79" s="79"/>
      <c r="LX79" s="79"/>
      <c r="LY79" s="79"/>
      <c r="LZ79" s="79"/>
      <c r="MA79" s="79"/>
      <c r="MB79" s="79"/>
      <c r="MC79" s="79"/>
      <c r="MD79" s="79"/>
      <c r="ME79" s="79"/>
      <c r="MF79" s="79"/>
      <c r="MG79" s="79"/>
      <c r="MH79" s="79">
        <f>データ!ES7</f>
        <v>43413882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2"/>
      <c r="NK79" s="163"/>
      <c r="NL79" s="163"/>
      <c r="NM79" s="163"/>
      <c r="NN79" s="163"/>
      <c r="NO79" s="163"/>
      <c r="NP79" s="163"/>
      <c r="NQ79" s="163"/>
      <c r="NR79" s="163"/>
      <c r="NS79" s="163"/>
      <c r="NT79" s="163"/>
      <c r="NU79" s="163"/>
      <c r="NV79" s="163"/>
      <c r="NW79" s="163"/>
      <c r="NX79" s="164"/>
    </row>
    <row r="80" spans="1:388" ht="13.5" customHeight="1" x14ac:dyDescent="0.2">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50.8</v>
      </c>
      <c r="CA80" s="80"/>
      <c r="CB80" s="80"/>
      <c r="CC80" s="80"/>
      <c r="CD80" s="80"/>
      <c r="CE80" s="80"/>
      <c r="CF80" s="80"/>
      <c r="CG80" s="80"/>
      <c r="CH80" s="80"/>
      <c r="CI80" s="80"/>
      <c r="CJ80" s="80"/>
      <c r="CK80" s="80"/>
      <c r="CL80" s="80"/>
      <c r="CM80" s="80"/>
      <c r="CN80" s="80"/>
      <c r="CO80" s="80"/>
      <c r="CP80" s="80"/>
      <c r="CQ80" s="80"/>
      <c r="CR80" s="80"/>
      <c r="CS80" s="80">
        <f>データ!EB7</f>
        <v>51.4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72.599999999999994</v>
      </c>
      <c r="GU80" s="80"/>
      <c r="GV80" s="80"/>
      <c r="GW80" s="80"/>
      <c r="GX80" s="80"/>
      <c r="GY80" s="80"/>
      <c r="GZ80" s="80"/>
      <c r="HA80" s="80"/>
      <c r="HB80" s="80"/>
      <c r="HC80" s="80"/>
      <c r="HD80" s="80"/>
      <c r="HE80" s="80"/>
      <c r="HF80" s="80"/>
      <c r="HG80" s="80"/>
      <c r="HH80" s="80"/>
      <c r="HI80" s="80"/>
      <c r="HJ80" s="80"/>
      <c r="HK80" s="80"/>
      <c r="HL80" s="80"/>
      <c r="HM80" s="80">
        <f>データ!EM7</f>
        <v>71.900000000000006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44436827</v>
      </c>
      <c r="LP80" s="79"/>
      <c r="LQ80" s="79"/>
      <c r="LR80" s="79"/>
      <c r="LS80" s="79"/>
      <c r="LT80" s="79"/>
      <c r="LU80" s="79"/>
      <c r="LV80" s="79"/>
      <c r="LW80" s="79"/>
      <c r="LX80" s="79"/>
      <c r="LY80" s="79"/>
      <c r="LZ80" s="79"/>
      <c r="MA80" s="79"/>
      <c r="MB80" s="79"/>
      <c r="MC80" s="79"/>
      <c r="MD80" s="79"/>
      <c r="ME80" s="79"/>
      <c r="MF80" s="79"/>
      <c r="MG80" s="79"/>
      <c r="MH80" s="79">
        <f>データ!EX7</f>
        <v>45896030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2"/>
      <c r="NK80" s="163"/>
      <c r="NL80" s="163"/>
      <c r="NM80" s="163"/>
      <c r="NN80" s="163"/>
      <c r="NO80" s="163"/>
      <c r="NP80" s="163"/>
      <c r="NQ80" s="163"/>
      <c r="NR80" s="163"/>
      <c r="NS80" s="163"/>
      <c r="NT80" s="163"/>
      <c r="NU80" s="163"/>
      <c r="NV80" s="163"/>
      <c r="NW80" s="163"/>
      <c r="NX80" s="164"/>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2"/>
      <c r="NK81" s="163"/>
      <c r="NL81" s="163"/>
      <c r="NM81" s="163"/>
      <c r="NN81" s="163"/>
      <c r="NO81" s="163"/>
      <c r="NP81" s="163"/>
      <c r="NQ81" s="163"/>
      <c r="NR81" s="163"/>
      <c r="NS81" s="163"/>
      <c r="NT81" s="163"/>
      <c r="NU81" s="163"/>
      <c r="NV81" s="163"/>
      <c r="NW81" s="163"/>
      <c r="NX81" s="164"/>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2"/>
      <c r="NK82" s="163"/>
      <c r="NL82" s="163"/>
      <c r="NM82" s="163"/>
      <c r="NN82" s="163"/>
      <c r="NO82" s="163"/>
      <c r="NP82" s="163"/>
      <c r="NQ82" s="163"/>
      <c r="NR82" s="163"/>
      <c r="NS82" s="163"/>
      <c r="NT82" s="163"/>
      <c r="NU82" s="163"/>
      <c r="NV82" s="163"/>
      <c r="NW82" s="163"/>
      <c r="NX82" s="164"/>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2"/>
      <c r="NK83" s="163"/>
      <c r="NL83" s="163"/>
      <c r="NM83" s="163"/>
      <c r="NN83" s="163"/>
      <c r="NO83" s="163"/>
      <c r="NP83" s="163"/>
      <c r="NQ83" s="163"/>
      <c r="NR83" s="163"/>
      <c r="NS83" s="163"/>
      <c r="NT83" s="163"/>
      <c r="NU83" s="163"/>
      <c r="NV83" s="163"/>
      <c r="NW83" s="163"/>
      <c r="NX83" s="164"/>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65"/>
      <c r="NK84" s="166"/>
      <c r="NL84" s="166"/>
      <c r="NM84" s="166"/>
      <c r="NN84" s="166"/>
      <c r="NO84" s="166"/>
      <c r="NP84" s="166"/>
      <c r="NQ84" s="166"/>
      <c r="NR84" s="166"/>
      <c r="NS84" s="166"/>
      <c r="NT84" s="166"/>
      <c r="NU84" s="166"/>
      <c r="NV84" s="166"/>
      <c r="NW84" s="166"/>
      <c r="NX84" s="167"/>
    </row>
    <row r="85" spans="1:388" x14ac:dyDescent="0.2">
      <c r="B85" t="s">
        <v>85</v>
      </c>
      <c r="C85" s="2"/>
      <c r="BH85" s="2"/>
      <c r="GR85" s="2"/>
      <c r="IV85" s="2"/>
      <c r="LD85" s="2"/>
      <c r="NJ85" s="73"/>
      <c r="NK85" s="73"/>
      <c r="NL85" s="73"/>
      <c r="NM85" s="73"/>
      <c r="NN85" s="73"/>
      <c r="NO85" s="73"/>
      <c r="NP85" s="73"/>
      <c r="NQ85" s="73"/>
      <c r="NR85" s="73"/>
      <c r="NS85" s="73"/>
      <c r="NT85" s="73"/>
      <c r="NU85" s="73"/>
      <c r="NV85" s="73"/>
      <c r="NW85" s="73"/>
      <c r="NX85" s="73"/>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jxI6J75KPajYRdML0pBc0o6Sfy75mCWjA7lpjCEYsEaPHvIIG8xFge8bqnopMQuKMxAEaDRWGfDquM4/tDVxlw==" saltValue="ZqvlTBAuuQMmTf9HJfcEW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1" t="s">
        <v>106</v>
      </c>
      <c r="AJ4" s="132"/>
      <c r="AK4" s="132"/>
      <c r="AL4" s="132"/>
      <c r="AM4" s="132"/>
      <c r="AN4" s="132"/>
      <c r="AO4" s="132"/>
      <c r="AP4" s="132"/>
      <c r="AQ4" s="132"/>
      <c r="AR4" s="132"/>
      <c r="AS4" s="133"/>
      <c r="AT4" s="134" t="s">
        <v>107</v>
      </c>
      <c r="AU4" s="130"/>
      <c r="AV4" s="130"/>
      <c r="AW4" s="130"/>
      <c r="AX4" s="130"/>
      <c r="AY4" s="130"/>
      <c r="AZ4" s="130"/>
      <c r="BA4" s="130"/>
      <c r="BB4" s="130"/>
      <c r="BC4" s="130"/>
      <c r="BD4" s="130"/>
      <c r="BE4" s="134" t="s">
        <v>108</v>
      </c>
      <c r="BF4" s="130"/>
      <c r="BG4" s="130"/>
      <c r="BH4" s="130"/>
      <c r="BI4" s="130"/>
      <c r="BJ4" s="130"/>
      <c r="BK4" s="130"/>
      <c r="BL4" s="130"/>
      <c r="BM4" s="130"/>
      <c r="BN4" s="130"/>
      <c r="BO4" s="130"/>
      <c r="BP4" s="131" t="s">
        <v>109</v>
      </c>
      <c r="BQ4" s="132"/>
      <c r="BR4" s="132"/>
      <c r="BS4" s="132"/>
      <c r="BT4" s="132"/>
      <c r="BU4" s="132"/>
      <c r="BV4" s="132"/>
      <c r="BW4" s="132"/>
      <c r="BX4" s="132"/>
      <c r="BY4" s="132"/>
      <c r="BZ4" s="133"/>
      <c r="CA4" s="130" t="s">
        <v>110</v>
      </c>
      <c r="CB4" s="130"/>
      <c r="CC4" s="130"/>
      <c r="CD4" s="130"/>
      <c r="CE4" s="130"/>
      <c r="CF4" s="130"/>
      <c r="CG4" s="130"/>
      <c r="CH4" s="130"/>
      <c r="CI4" s="130"/>
      <c r="CJ4" s="130"/>
      <c r="CK4" s="130"/>
      <c r="CL4" s="134" t="s">
        <v>111</v>
      </c>
      <c r="CM4" s="130"/>
      <c r="CN4" s="130"/>
      <c r="CO4" s="130"/>
      <c r="CP4" s="130"/>
      <c r="CQ4" s="130"/>
      <c r="CR4" s="130"/>
      <c r="CS4" s="130"/>
      <c r="CT4" s="130"/>
      <c r="CU4" s="130"/>
      <c r="CV4" s="130"/>
      <c r="CW4" s="130" t="s">
        <v>112</v>
      </c>
      <c r="CX4" s="130"/>
      <c r="CY4" s="130"/>
      <c r="CZ4" s="130"/>
      <c r="DA4" s="130"/>
      <c r="DB4" s="130"/>
      <c r="DC4" s="130"/>
      <c r="DD4" s="130"/>
      <c r="DE4" s="130"/>
      <c r="DF4" s="130"/>
      <c r="DG4" s="130"/>
      <c r="DH4" s="130" t="s">
        <v>113</v>
      </c>
      <c r="DI4" s="130"/>
      <c r="DJ4" s="130"/>
      <c r="DK4" s="130"/>
      <c r="DL4" s="130"/>
      <c r="DM4" s="130"/>
      <c r="DN4" s="130"/>
      <c r="DO4" s="130"/>
      <c r="DP4" s="130"/>
      <c r="DQ4" s="130"/>
      <c r="DR4" s="130"/>
      <c r="DS4" s="131" t="s">
        <v>114</v>
      </c>
      <c r="DT4" s="132"/>
      <c r="DU4" s="132"/>
      <c r="DV4" s="132"/>
      <c r="DW4" s="132"/>
      <c r="DX4" s="132"/>
      <c r="DY4" s="132"/>
      <c r="DZ4" s="132"/>
      <c r="EA4" s="132"/>
      <c r="EB4" s="132"/>
      <c r="EC4" s="133"/>
      <c r="ED4" s="130" t="s">
        <v>115</v>
      </c>
      <c r="EE4" s="130"/>
      <c r="EF4" s="130"/>
      <c r="EG4" s="130"/>
      <c r="EH4" s="130"/>
      <c r="EI4" s="130"/>
      <c r="EJ4" s="130"/>
      <c r="EK4" s="130"/>
      <c r="EL4" s="130"/>
      <c r="EM4" s="130"/>
      <c r="EN4" s="130"/>
      <c r="EO4" s="130" t="s">
        <v>116</v>
      </c>
      <c r="EP4" s="130"/>
      <c r="EQ4" s="130"/>
      <c r="ER4" s="130"/>
      <c r="ES4" s="130"/>
      <c r="ET4" s="130"/>
      <c r="EU4" s="130"/>
      <c r="EV4" s="130"/>
      <c r="EW4" s="130"/>
      <c r="EX4" s="130"/>
      <c r="EY4" s="130"/>
    </row>
    <row r="5" spans="1:155" x14ac:dyDescent="0.2">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153</v>
      </c>
      <c r="AV5" s="62" t="s">
        <v>143</v>
      </c>
      <c r="AW5" s="62" t="s">
        <v>144</v>
      </c>
      <c r="AX5" s="62" t="s">
        <v>154</v>
      </c>
      <c r="AY5" s="62" t="s">
        <v>146</v>
      </c>
      <c r="AZ5" s="62" t="s">
        <v>147</v>
      </c>
      <c r="BA5" s="62" t="s">
        <v>148</v>
      </c>
      <c r="BB5" s="62" t="s">
        <v>149</v>
      </c>
      <c r="BC5" s="62" t="s">
        <v>150</v>
      </c>
      <c r="BD5" s="62" t="s">
        <v>151</v>
      </c>
      <c r="BE5" s="62" t="s">
        <v>141</v>
      </c>
      <c r="BF5" s="62" t="s">
        <v>153</v>
      </c>
      <c r="BG5" s="62" t="s">
        <v>155</v>
      </c>
      <c r="BH5" s="62" t="s">
        <v>144</v>
      </c>
      <c r="BI5" s="62" t="s">
        <v>156</v>
      </c>
      <c r="BJ5" s="62" t="s">
        <v>146</v>
      </c>
      <c r="BK5" s="62" t="s">
        <v>147</v>
      </c>
      <c r="BL5" s="62" t="s">
        <v>148</v>
      </c>
      <c r="BM5" s="62" t="s">
        <v>149</v>
      </c>
      <c r="BN5" s="62" t="s">
        <v>150</v>
      </c>
      <c r="BO5" s="62" t="s">
        <v>151</v>
      </c>
      <c r="BP5" s="62" t="s">
        <v>157</v>
      </c>
      <c r="BQ5" s="62" t="s">
        <v>153</v>
      </c>
      <c r="BR5" s="62" t="s">
        <v>143</v>
      </c>
      <c r="BS5" s="62" t="s">
        <v>158</v>
      </c>
      <c r="BT5" s="62" t="s">
        <v>156</v>
      </c>
      <c r="BU5" s="62" t="s">
        <v>146</v>
      </c>
      <c r="BV5" s="62" t="s">
        <v>147</v>
      </c>
      <c r="BW5" s="62" t="s">
        <v>148</v>
      </c>
      <c r="BX5" s="62" t="s">
        <v>149</v>
      </c>
      <c r="BY5" s="62" t="s">
        <v>150</v>
      </c>
      <c r="BZ5" s="62" t="s">
        <v>151</v>
      </c>
      <c r="CA5" s="62" t="s">
        <v>159</v>
      </c>
      <c r="CB5" s="62" t="s">
        <v>160</v>
      </c>
      <c r="CC5" s="62" t="s">
        <v>161</v>
      </c>
      <c r="CD5" s="62" t="s">
        <v>144</v>
      </c>
      <c r="CE5" s="62" t="s">
        <v>154</v>
      </c>
      <c r="CF5" s="62" t="s">
        <v>146</v>
      </c>
      <c r="CG5" s="62" t="s">
        <v>147</v>
      </c>
      <c r="CH5" s="62" t="s">
        <v>148</v>
      </c>
      <c r="CI5" s="62" t="s">
        <v>149</v>
      </c>
      <c r="CJ5" s="62" t="s">
        <v>150</v>
      </c>
      <c r="CK5" s="62" t="s">
        <v>151</v>
      </c>
      <c r="CL5" s="62" t="s">
        <v>152</v>
      </c>
      <c r="CM5" s="62" t="s">
        <v>160</v>
      </c>
      <c r="CN5" s="62" t="s">
        <v>143</v>
      </c>
      <c r="CO5" s="62" t="s">
        <v>144</v>
      </c>
      <c r="CP5" s="62" t="s">
        <v>162</v>
      </c>
      <c r="CQ5" s="62" t="s">
        <v>146</v>
      </c>
      <c r="CR5" s="62" t="s">
        <v>147</v>
      </c>
      <c r="CS5" s="62" t="s">
        <v>148</v>
      </c>
      <c r="CT5" s="62" t="s">
        <v>149</v>
      </c>
      <c r="CU5" s="62" t="s">
        <v>150</v>
      </c>
      <c r="CV5" s="62" t="s">
        <v>151</v>
      </c>
      <c r="CW5" s="62" t="s">
        <v>141</v>
      </c>
      <c r="CX5" s="62" t="s">
        <v>153</v>
      </c>
      <c r="CY5" s="62" t="s">
        <v>143</v>
      </c>
      <c r="CZ5" s="62" t="s">
        <v>163</v>
      </c>
      <c r="DA5" s="62" t="s">
        <v>154</v>
      </c>
      <c r="DB5" s="62" t="s">
        <v>146</v>
      </c>
      <c r="DC5" s="62" t="s">
        <v>147</v>
      </c>
      <c r="DD5" s="62" t="s">
        <v>148</v>
      </c>
      <c r="DE5" s="62" t="s">
        <v>149</v>
      </c>
      <c r="DF5" s="62" t="s">
        <v>150</v>
      </c>
      <c r="DG5" s="62" t="s">
        <v>151</v>
      </c>
      <c r="DH5" s="62" t="s">
        <v>157</v>
      </c>
      <c r="DI5" s="62" t="s">
        <v>153</v>
      </c>
      <c r="DJ5" s="62" t="s">
        <v>164</v>
      </c>
      <c r="DK5" s="62" t="s">
        <v>165</v>
      </c>
      <c r="DL5" s="62" t="s">
        <v>154</v>
      </c>
      <c r="DM5" s="62" t="s">
        <v>146</v>
      </c>
      <c r="DN5" s="62" t="s">
        <v>147</v>
      </c>
      <c r="DO5" s="62" t="s">
        <v>148</v>
      </c>
      <c r="DP5" s="62" t="s">
        <v>149</v>
      </c>
      <c r="DQ5" s="62" t="s">
        <v>150</v>
      </c>
      <c r="DR5" s="62" t="s">
        <v>151</v>
      </c>
      <c r="DS5" s="62" t="s">
        <v>159</v>
      </c>
      <c r="DT5" s="62" t="s">
        <v>160</v>
      </c>
      <c r="DU5" s="62" t="s">
        <v>143</v>
      </c>
      <c r="DV5" s="62" t="s">
        <v>144</v>
      </c>
      <c r="DW5" s="62" t="s">
        <v>162</v>
      </c>
      <c r="DX5" s="62" t="s">
        <v>146</v>
      </c>
      <c r="DY5" s="62" t="s">
        <v>147</v>
      </c>
      <c r="DZ5" s="62" t="s">
        <v>148</v>
      </c>
      <c r="EA5" s="62" t="s">
        <v>149</v>
      </c>
      <c r="EB5" s="62" t="s">
        <v>150</v>
      </c>
      <c r="EC5" s="62" t="s">
        <v>151</v>
      </c>
      <c r="ED5" s="62" t="s">
        <v>141</v>
      </c>
      <c r="EE5" s="62" t="s">
        <v>153</v>
      </c>
      <c r="EF5" s="62" t="s">
        <v>143</v>
      </c>
      <c r="EG5" s="62" t="s">
        <v>144</v>
      </c>
      <c r="EH5" s="62" t="s">
        <v>154</v>
      </c>
      <c r="EI5" s="62" t="s">
        <v>146</v>
      </c>
      <c r="EJ5" s="62" t="s">
        <v>147</v>
      </c>
      <c r="EK5" s="62" t="s">
        <v>148</v>
      </c>
      <c r="EL5" s="62" t="s">
        <v>149</v>
      </c>
      <c r="EM5" s="62" t="s">
        <v>150</v>
      </c>
      <c r="EN5" s="62" t="s">
        <v>166</v>
      </c>
      <c r="EO5" s="62" t="s">
        <v>157</v>
      </c>
      <c r="EP5" s="62" t="s">
        <v>153</v>
      </c>
      <c r="EQ5" s="62" t="s">
        <v>161</v>
      </c>
      <c r="ER5" s="62" t="s">
        <v>163</v>
      </c>
      <c r="ES5" s="62" t="s">
        <v>154</v>
      </c>
      <c r="ET5" s="62" t="s">
        <v>146</v>
      </c>
      <c r="EU5" s="62" t="s">
        <v>147</v>
      </c>
      <c r="EV5" s="62" t="s">
        <v>148</v>
      </c>
      <c r="EW5" s="62" t="s">
        <v>149</v>
      </c>
      <c r="EX5" s="62" t="s">
        <v>150</v>
      </c>
      <c r="EY5" s="62" t="s">
        <v>151</v>
      </c>
    </row>
    <row r="6" spans="1:155" s="67" customFormat="1" x14ac:dyDescent="0.2">
      <c r="A6" s="48" t="s">
        <v>167</v>
      </c>
      <c r="B6" s="63">
        <f>B8</f>
        <v>2020</v>
      </c>
      <c r="C6" s="63">
        <f t="shared" ref="C6:M6" si="2">C8</f>
        <v>78191</v>
      </c>
      <c r="D6" s="63">
        <f t="shared" si="2"/>
        <v>46</v>
      </c>
      <c r="E6" s="63">
        <f t="shared" si="2"/>
        <v>6</v>
      </c>
      <c r="F6" s="63">
        <f t="shared" si="2"/>
        <v>0</v>
      </c>
      <c r="G6" s="63">
        <f t="shared" si="2"/>
        <v>1</v>
      </c>
      <c r="H6" s="135" t="str">
        <f>IF(H8&lt;&gt;I8,H8,"")&amp;IF(I8&lt;&gt;J8,I8,"")&amp;"　"&amp;J8</f>
        <v>福島県公立岩瀬病院企業団　公立岩瀬病院</v>
      </c>
      <c r="I6" s="136"/>
      <c r="J6" s="137"/>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H6" si="3">Q8</f>
        <v>31</v>
      </c>
      <c r="R6" s="63" t="str">
        <f t="shared" si="3"/>
        <v>対象</v>
      </c>
      <c r="S6" s="63" t="str">
        <f t="shared" si="3"/>
        <v>ド 透 未 訓</v>
      </c>
      <c r="T6" s="63" t="str">
        <f t="shared" si="3"/>
        <v>救 臨 感 輪</v>
      </c>
      <c r="U6" s="64" t="str">
        <f>U8</f>
        <v>-</v>
      </c>
      <c r="V6" s="64">
        <f>V8</f>
        <v>25652</v>
      </c>
      <c r="W6" s="63" t="str">
        <f>W8</f>
        <v>非該当</v>
      </c>
      <c r="X6" s="63" t="str">
        <f t="shared" ref="X6" si="4">X8</f>
        <v>非該当</v>
      </c>
      <c r="Y6" s="63" t="str">
        <f t="shared" si="3"/>
        <v>７：１</v>
      </c>
      <c r="Z6" s="64">
        <f t="shared" si="3"/>
        <v>273</v>
      </c>
      <c r="AA6" s="64" t="str">
        <f t="shared" si="3"/>
        <v>-</v>
      </c>
      <c r="AB6" s="64" t="str">
        <f t="shared" si="3"/>
        <v>-</v>
      </c>
      <c r="AC6" s="64" t="str">
        <f t="shared" si="3"/>
        <v>-</v>
      </c>
      <c r="AD6" s="64">
        <f t="shared" si="3"/>
        <v>6</v>
      </c>
      <c r="AE6" s="64">
        <f t="shared" si="3"/>
        <v>279</v>
      </c>
      <c r="AF6" s="64">
        <f t="shared" si="3"/>
        <v>273</v>
      </c>
      <c r="AG6" s="64" t="str">
        <f t="shared" si="3"/>
        <v>-</v>
      </c>
      <c r="AH6" s="64">
        <f t="shared" si="3"/>
        <v>273</v>
      </c>
      <c r="AI6" s="65">
        <f>IF(AI8="-",NA(),AI8)</f>
        <v>92.5</v>
      </c>
      <c r="AJ6" s="65">
        <f t="shared" ref="AJ6:AR6" si="5">IF(AJ8="-",NA(),AJ8)</f>
        <v>101.7</v>
      </c>
      <c r="AK6" s="65">
        <f t="shared" si="5"/>
        <v>101.8</v>
      </c>
      <c r="AL6" s="65">
        <f t="shared" si="5"/>
        <v>98.6</v>
      </c>
      <c r="AM6" s="65">
        <f t="shared" si="5"/>
        <v>91.4</v>
      </c>
      <c r="AN6" s="65">
        <f t="shared" si="5"/>
        <v>96.2</v>
      </c>
      <c r="AO6" s="65">
        <f t="shared" si="5"/>
        <v>97.2</v>
      </c>
      <c r="AP6" s="65">
        <f t="shared" si="5"/>
        <v>97.5</v>
      </c>
      <c r="AQ6" s="65">
        <f t="shared" si="5"/>
        <v>96.9</v>
      </c>
      <c r="AR6" s="65">
        <f t="shared" si="5"/>
        <v>101.8</v>
      </c>
      <c r="AS6" s="65" t="str">
        <f>IF(AS8="-","【-】","【"&amp;SUBSTITUTE(TEXT(AS8,"#,##0.0"),"-","△")&amp;"】")</f>
        <v>【102.5】</v>
      </c>
      <c r="AT6" s="65">
        <f>IF(AT8="-",NA(),AT8)</f>
        <v>91.5</v>
      </c>
      <c r="AU6" s="65">
        <f t="shared" ref="AU6:BC6" si="6">IF(AU8="-",NA(),AU8)</f>
        <v>91</v>
      </c>
      <c r="AV6" s="65">
        <f t="shared" si="6"/>
        <v>92.6</v>
      </c>
      <c r="AW6" s="65">
        <f t="shared" si="6"/>
        <v>89.5</v>
      </c>
      <c r="AX6" s="65">
        <f t="shared" si="6"/>
        <v>80</v>
      </c>
      <c r="AY6" s="65">
        <f t="shared" si="6"/>
        <v>85.7</v>
      </c>
      <c r="AZ6" s="65">
        <f t="shared" si="6"/>
        <v>85.9</v>
      </c>
      <c r="BA6" s="65">
        <f t="shared" si="6"/>
        <v>86</v>
      </c>
      <c r="BB6" s="65">
        <f t="shared" si="6"/>
        <v>86</v>
      </c>
      <c r="BC6" s="65">
        <f t="shared" si="6"/>
        <v>80.7</v>
      </c>
      <c r="BD6" s="65" t="str">
        <f>IF(BD8="-","【-】","【"&amp;SUBSTITUTE(TEXT(BD8,"#,##0.0"),"-","△")&amp;"】")</f>
        <v>【84.7】</v>
      </c>
      <c r="BE6" s="65">
        <f>IF(BE8="-",NA(),BE8)</f>
        <v>11.3</v>
      </c>
      <c r="BF6" s="65">
        <f t="shared" ref="BF6:BN6" si="7">IF(BF8="-",NA(),BF8)</f>
        <v>8.1999999999999993</v>
      </c>
      <c r="BG6" s="65">
        <f t="shared" si="7"/>
        <v>6.7</v>
      </c>
      <c r="BH6" s="65">
        <f t="shared" si="7"/>
        <v>7.9</v>
      </c>
      <c r="BI6" s="65">
        <f t="shared" si="7"/>
        <v>0</v>
      </c>
      <c r="BJ6" s="65">
        <f t="shared" si="7"/>
        <v>84.7</v>
      </c>
      <c r="BK6" s="65">
        <f t="shared" si="7"/>
        <v>86.8</v>
      </c>
      <c r="BL6" s="65">
        <f t="shared" si="7"/>
        <v>90.8</v>
      </c>
      <c r="BM6" s="65">
        <f t="shared" si="7"/>
        <v>81.900000000000006</v>
      </c>
      <c r="BN6" s="65">
        <f t="shared" si="7"/>
        <v>91.6</v>
      </c>
      <c r="BO6" s="65" t="str">
        <f>IF(BO8="-","【-】","【"&amp;SUBSTITUTE(TEXT(BO8,"#,##0.0"),"-","△")&amp;"】")</f>
        <v>【69.3】</v>
      </c>
      <c r="BP6" s="65">
        <f>IF(BP8="-",NA(),BP8)</f>
        <v>69.3</v>
      </c>
      <c r="BQ6" s="65">
        <f t="shared" ref="BQ6:BY6" si="8">IF(BQ8="-",NA(),BQ8)</f>
        <v>77.7</v>
      </c>
      <c r="BR6" s="65">
        <f t="shared" si="8"/>
        <v>77.400000000000006</v>
      </c>
      <c r="BS6" s="65">
        <f t="shared" si="8"/>
        <v>73.2</v>
      </c>
      <c r="BT6" s="65">
        <f t="shared" si="8"/>
        <v>61.2</v>
      </c>
      <c r="BU6" s="65">
        <f t="shared" si="8"/>
        <v>71.2</v>
      </c>
      <c r="BV6" s="65">
        <f t="shared" si="8"/>
        <v>73</v>
      </c>
      <c r="BW6" s="65">
        <f t="shared" si="8"/>
        <v>72.099999999999994</v>
      </c>
      <c r="BX6" s="65">
        <f t="shared" si="8"/>
        <v>72.900000000000006</v>
      </c>
      <c r="BY6" s="65">
        <f t="shared" si="8"/>
        <v>64.5</v>
      </c>
      <c r="BZ6" s="65" t="str">
        <f>IF(BZ8="-","【-】","【"&amp;SUBSTITUTE(TEXT(BZ8,"#,##0.0"),"-","△")&amp;"】")</f>
        <v>【67.2】</v>
      </c>
      <c r="CA6" s="66">
        <f>IF(CA8="-",NA(),CA8)</f>
        <v>41394</v>
      </c>
      <c r="CB6" s="66">
        <f t="shared" ref="CB6:CJ6" si="9">IF(CB8="-",NA(),CB8)</f>
        <v>44171</v>
      </c>
      <c r="CC6" s="66">
        <f t="shared" si="9"/>
        <v>45597</v>
      </c>
      <c r="CD6" s="66">
        <f t="shared" si="9"/>
        <v>45982</v>
      </c>
      <c r="CE6" s="66">
        <f t="shared" si="9"/>
        <v>48595</v>
      </c>
      <c r="CF6" s="66">
        <f t="shared" si="9"/>
        <v>44825</v>
      </c>
      <c r="CG6" s="66">
        <f t="shared" si="9"/>
        <v>45494</v>
      </c>
      <c r="CH6" s="66">
        <f t="shared" si="9"/>
        <v>47924</v>
      </c>
      <c r="CI6" s="66">
        <f t="shared" si="9"/>
        <v>48807</v>
      </c>
      <c r="CJ6" s="66">
        <f t="shared" si="9"/>
        <v>51594</v>
      </c>
      <c r="CK6" s="65" t="str">
        <f>IF(CK8="-","【-】","【"&amp;SUBSTITUTE(TEXT(CK8,"#,##0"),"-","△")&amp;"】")</f>
        <v>【56,733】</v>
      </c>
      <c r="CL6" s="66">
        <f>IF(CL8="-",NA(),CL8)</f>
        <v>12778</v>
      </c>
      <c r="CM6" s="66">
        <f t="shared" ref="CM6:CU6" si="10">IF(CM8="-",NA(),CM8)</f>
        <v>13004</v>
      </c>
      <c r="CN6" s="66">
        <f t="shared" si="10"/>
        <v>13299</v>
      </c>
      <c r="CO6" s="66">
        <f t="shared" si="10"/>
        <v>13412</v>
      </c>
      <c r="CP6" s="66">
        <f t="shared" si="10"/>
        <v>14255</v>
      </c>
      <c r="CQ6" s="66">
        <f t="shared" si="10"/>
        <v>12023</v>
      </c>
      <c r="CR6" s="66">
        <f t="shared" si="10"/>
        <v>12309</v>
      </c>
      <c r="CS6" s="66">
        <f t="shared" si="10"/>
        <v>12502</v>
      </c>
      <c r="CT6" s="66">
        <f t="shared" si="10"/>
        <v>12970</v>
      </c>
      <c r="CU6" s="66">
        <f t="shared" si="10"/>
        <v>13767</v>
      </c>
      <c r="CV6" s="65" t="str">
        <f>IF(CV8="-","【-】","【"&amp;SUBSTITUTE(TEXT(CV8,"#,##0"),"-","△")&amp;"】")</f>
        <v>【16,778】</v>
      </c>
      <c r="CW6" s="65">
        <f>IF(CW8="-",NA(),CW8)</f>
        <v>61.5</v>
      </c>
      <c r="CX6" s="65">
        <f t="shared" ref="CX6:DF6" si="11">IF(CX8="-",NA(),CX8)</f>
        <v>60.1</v>
      </c>
      <c r="CY6" s="65">
        <f t="shared" si="11"/>
        <v>59.3</v>
      </c>
      <c r="CZ6" s="65">
        <f t="shared" si="11"/>
        <v>62.7</v>
      </c>
      <c r="DA6" s="65">
        <f t="shared" si="11"/>
        <v>66</v>
      </c>
      <c r="DB6" s="65">
        <f t="shared" si="11"/>
        <v>59.7</v>
      </c>
      <c r="DC6" s="65">
        <f t="shared" si="11"/>
        <v>59</v>
      </c>
      <c r="DD6" s="65">
        <f t="shared" si="11"/>
        <v>59.4</v>
      </c>
      <c r="DE6" s="65">
        <f t="shared" si="11"/>
        <v>59.9</v>
      </c>
      <c r="DF6" s="65">
        <f t="shared" si="11"/>
        <v>63.4</v>
      </c>
      <c r="DG6" s="65" t="str">
        <f>IF(DG8="-","【-】","【"&amp;SUBSTITUTE(TEXT(DG8,"#,##0.0"),"-","△")&amp;"】")</f>
        <v>【58.8】</v>
      </c>
      <c r="DH6" s="65">
        <f>IF(DH8="-",NA(),DH8)</f>
        <v>18.8</v>
      </c>
      <c r="DI6" s="65">
        <f t="shared" ref="DI6:DQ6" si="12">IF(DI8="-",NA(),DI8)</f>
        <v>18.600000000000001</v>
      </c>
      <c r="DJ6" s="65">
        <f t="shared" si="12"/>
        <v>18.399999999999999</v>
      </c>
      <c r="DK6" s="65">
        <f t="shared" si="12"/>
        <v>18.399999999999999</v>
      </c>
      <c r="DL6" s="65">
        <f t="shared" si="12"/>
        <v>20.6</v>
      </c>
      <c r="DM6" s="65">
        <f t="shared" si="12"/>
        <v>20.9</v>
      </c>
      <c r="DN6" s="65">
        <f t="shared" si="12"/>
        <v>20.7</v>
      </c>
      <c r="DO6" s="65">
        <f t="shared" si="12"/>
        <v>20.6</v>
      </c>
      <c r="DP6" s="65">
        <f t="shared" si="12"/>
        <v>20.5</v>
      </c>
      <c r="DQ6" s="65">
        <f t="shared" si="12"/>
        <v>20.2</v>
      </c>
      <c r="DR6" s="65" t="str">
        <f>IF(DR8="-","【-】","【"&amp;SUBSTITUTE(TEXT(DR8,"#,##0.0"),"-","△")&amp;"】")</f>
        <v>【24.8】</v>
      </c>
      <c r="DS6" s="65">
        <f>IF(DS8="-",NA(),DS8)</f>
        <v>21.8</v>
      </c>
      <c r="DT6" s="65">
        <f t="shared" ref="DT6:EB6" si="13">IF(DT8="-",NA(),DT8)</f>
        <v>23.6</v>
      </c>
      <c r="DU6" s="65">
        <f t="shared" si="13"/>
        <v>26.8</v>
      </c>
      <c r="DV6" s="65">
        <f t="shared" si="13"/>
        <v>30.2</v>
      </c>
      <c r="DW6" s="65">
        <f t="shared" si="13"/>
        <v>33.299999999999997</v>
      </c>
      <c r="DX6" s="65">
        <f t="shared" si="13"/>
        <v>44.7</v>
      </c>
      <c r="DY6" s="65">
        <f t="shared" si="13"/>
        <v>46.9</v>
      </c>
      <c r="DZ6" s="65">
        <f t="shared" si="13"/>
        <v>48.6</v>
      </c>
      <c r="EA6" s="65">
        <f t="shared" si="13"/>
        <v>50.8</v>
      </c>
      <c r="EB6" s="65">
        <f t="shared" si="13"/>
        <v>51.4</v>
      </c>
      <c r="EC6" s="65" t="str">
        <f>IF(EC8="-","【-】","【"&amp;SUBSTITUTE(TEXT(EC8,"#,##0.0"),"-","△")&amp;"】")</f>
        <v>【54.8】</v>
      </c>
      <c r="ED6" s="65">
        <f>IF(ED8="-",NA(),ED8)</f>
        <v>59.1</v>
      </c>
      <c r="EE6" s="65">
        <f t="shared" ref="EE6:EM6" si="14">IF(EE8="-",NA(),EE8)</f>
        <v>62.8</v>
      </c>
      <c r="EF6" s="65">
        <f t="shared" si="14"/>
        <v>68.900000000000006</v>
      </c>
      <c r="EG6" s="65">
        <f t="shared" si="14"/>
        <v>74.7</v>
      </c>
      <c r="EH6" s="65">
        <f t="shared" si="14"/>
        <v>76.8</v>
      </c>
      <c r="EI6" s="65">
        <f t="shared" si="14"/>
        <v>64.2</v>
      </c>
      <c r="EJ6" s="65">
        <f t="shared" si="14"/>
        <v>67.3</v>
      </c>
      <c r="EK6" s="65">
        <f t="shared" si="14"/>
        <v>70.099999999999994</v>
      </c>
      <c r="EL6" s="65">
        <f t="shared" si="14"/>
        <v>72.599999999999994</v>
      </c>
      <c r="EM6" s="65">
        <f t="shared" si="14"/>
        <v>71.900000000000006</v>
      </c>
      <c r="EN6" s="65" t="str">
        <f>IF(EN8="-","【-】","【"&amp;SUBSTITUTE(TEXT(EN8,"#,##0.0"),"-","△")&amp;"】")</f>
        <v>【70.3】</v>
      </c>
      <c r="EO6" s="66">
        <f>IF(EO8="-",NA(),EO8)</f>
        <v>44361172</v>
      </c>
      <c r="EP6" s="66">
        <f t="shared" ref="EP6:EX6" si="15">IF(EP8="-",NA(),EP8)</f>
        <v>43022072</v>
      </c>
      <c r="EQ6" s="66">
        <f t="shared" si="15"/>
        <v>42787387</v>
      </c>
      <c r="ER6" s="66">
        <f t="shared" si="15"/>
        <v>42908326</v>
      </c>
      <c r="ES6" s="66">
        <f t="shared" si="15"/>
        <v>43413882</v>
      </c>
      <c r="ET6" s="66">
        <f t="shared" si="15"/>
        <v>41260555</v>
      </c>
      <c r="EU6" s="66">
        <f t="shared" si="15"/>
        <v>41975086</v>
      </c>
      <c r="EV6" s="66">
        <f t="shared" si="15"/>
        <v>43785070</v>
      </c>
      <c r="EW6" s="66">
        <f t="shared" si="15"/>
        <v>44436827</v>
      </c>
      <c r="EX6" s="66">
        <f t="shared" si="15"/>
        <v>45896030</v>
      </c>
      <c r="EY6" s="66" t="str">
        <f>IF(EY8="-","【-】","【"&amp;SUBSTITUTE(TEXT(EY8,"#,##0"),"-","△")&amp;"】")</f>
        <v>【49,168,683】</v>
      </c>
    </row>
    <row r="7" spans="1:155" s="67" customFormat="1" x14ac:dyDescent="0.2">
      <c r="A7" s="48" t="s">
        <v>168</v>
      </c>
      <c r="B7" s="63">
        <f t="shared" ref="B7:AH7" si="16">B8</f>
        <v>2020</v>
      </c>
      <c r="C7" s="63">
        <f t="shared" si="16"/>
        <v>78191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200床以上～300床未満</v>
      </c>
      <c r="O7" s="63" t="str">
        <f>O8</f>
        <v>自治体職員</v>
      </c>
      <c r="P7" s="63" t="str">
        <f>P8</f>
        <v>直営</v>
      </c>
      <c r="Q7" s="64">
        <f t="shared" si="16"/>
        <v>31</v>
      </c>
      <c r="R7" s="63" t="str">
        <f t="shared" si="16"/>
        <v>対象</v>
      </c>
      <c r="S7" s="63" t="str">
        <f t="shared" si="16"/>
        <v>ド 透 未 訓</v>
      </c>
      <c r="T7" s="63" t="str">
        <f t="shared" si="16"/>
        <v>救 臨 感 輪</v>
      </c>
      <c r="U7" s="64" t="str">
        <f>U8</f>
        <v>-</v>
      </c>
      <c r="V7" s="64">
        <f>V8</f>
        <v>25652</v>
      </c>
      <c r="W7" s="63" t="str">
        <f>W8</f>
        <v>非該当</v>
      </c>
      <c r="X7" s="63" t="str">
        <f t="shared" si="16"/>
        <v>非該当</v>
      </c>
      <c r="Y7" s="63" t="str">
        <f t="shared" si="16"/>
        <v>７：１</v>
      </c>
      <c r="Z7" s="64">
        <f t="shared" si="16"/>
        <v>273</v>
      </c>
      <c r="AA7" s="64" t="str">
        <f t="shared" si="16"/>
        <v>-</v>
      </c>
      <c r="AB7" s="64" t="str">
        <f t="shared" si="16"/>
        <v>-</v>
      </c>
      <c r="AC7" s="64" t="str">
        <f t="shared" si="16"/>
        <v>-</v>
      </c>
      <c r="AD7" s="64">
        <f t="shared" si="16"/>
        <v>6</v>
      </c>
      <c r="AE7" s="64">
        <f t="shared" si="16"/>
        <v>279</v>
      </c>
      <c r="AF7" s="64">
        <f t="shared" si="16"/>
        <v>273</v>
      </c>
      <c r="AG7" s="64" t="str">
        <f t="shared" si="16"/>
        <v>-</v>
      </c>
      <c r="AH7" s="64">
        <f t="shared" si="16"/>
        <v>273</v>
      </c>
      <c r="AI7" s="65">
        <f>AI8</f>
        <v>92.5</v>
      </c>
      <c r="AJ7" s="65">
        <f t="shared" ref="AJ7:AR7" si="17">AJ8</f>
        <v>101.7</v>
      </c>
      <c r="AK7" s="65">
        <f t="shared" si="17"/>
        <v>101.8</v>
      </c>
      <c r="AL7" s="65">
        <f t="shared" si="17"/>
        <v>98.6</v>
      </c>
      <c r="AM7" s="65">
        <f t="shared" si="17"/>
        <v>91.4</v>
      </c>
      <c r="AN7" s="65">
        <f t="shared" si="17"/>
        <v>96.2</v>
      </c>
      <c r="AO7" s="65">
        <f t="shared" si="17"/>
        <v>97.2</v>
      </c>
      <c r="AP7" s="65">
        <f t="shared" si="17"/>
        <v>97.5</v>
      </c>
      <c r="AQ7" s="65">
        <f t="shared" si="17"/>
        <v>96.9</v>
      </c>
      <c r="AR7" s="65">
        <f t="shared" si="17"/>
        <v>101.8</v>
      </c>
      <c r="AS7" s="65"/>
      <c r="AT7" s="65">
        <f>AT8</f>
        <v>91.5</v>
      </c>
      <c r="AU7" s="65">
        <f t="shared" ref="AU7:BC7" si="18">AU8</f>
        <v>91</v>
      </c>
      <c r="AV7" s="65">
        <f t="shared" si="18"/>
        <v>92.6</v>
      </c>
      <c r="AW7" s="65">
        <f t="shared" si="18"/>
        <v>89.5</v>
      </c>
      <c r="AX7" s="65">
        <f t="shared" si="18"/>
        <v>80</v>
      </c>
      <c r="AY7" s="65">
        <f t="shared" si="18"/>
        <v>85.7</v>
      </c>
      <c r="AZ7" s="65">
        <f t="shared" si="18"/>
        <v>85.9</v>
      </c>
      <c r="BA7" s="65">
        <f t="shared" si="18"/>
        <v>86</v>
      </c>
      <c r="BB7" s="65">
        <f t="shared" si="18"/>
        <v>86</v>
      </c>
      <c r="BC7" s="65">
        <f t="shared" si="18"/>
        <v>80.7</v>
      </c>
      <c r="BD7" s="65"/>
      <c r="BE7" s="65">
        <f>BE8</f>
        <v>11.3</v>
      </c>
      <c r="BF7" s="65">
        <f t="shared" ref="BF7:BN7" si="19">BF8</f>
        <v>8.1999999999999993</v>
      </c>
      <c r="BG7" s="65">
        <f t="shared" si="19"/>
        <v>6.7</v>
      </c>
      <c r="BH7" s="65">
        <f t="shared" si="19"/>
        <v>7.9</v>
      </c>
      <c r="BI7" s="65">
        <f t="shared" si="19"/>
        <v>0</v>
      </c>
      <c r="BJ7" s="65">
        <f t="shared" si="19"/>
        <v>84.7</v>
      </c>
      <c r="BK7" s="65">
        <f t="shared" si="19"/>
        <v>86.8</v>
      </c>
      <c r="BL7" s="65">
        <f t="shared" si="19"/>
        <v>90.8</v>
      </c>
      <c r="BM7" s="65">
        <f t="shared" si="19"/>
        <v>81.900000000000006</v>
      </c>
      <c r="BN7" s="65">
        <f t="shared" si="19"/>
        <v>91.6</v>
      </c>
      <c r="BO7" s="65"/>
      <c r="BP7" s="65">
        <f>BP8</f>
        <v>69.3</v>
      </c>
      <c r="BQ7" s="65">
        <f t="shared" ref="BQ7:BY7" si="20">BQ8</f>
        <v>77.7</v>
      </c>
      <c r="BR7" s="65">
        <f t="shared" si="20"/>
        <v>77.400000000000006</v>
      </c>
      <c r="BS7" s="65">
        <f t="shared" si="20"/>
        <v>73.2</v>
      </c>
      <c r="BT7" s="65">
        <f t="shared" si="20"/>
        <v>61.2</v>
      </c>
      <c r="BU7" s="65">
        <f t="shared" si="20"/>
        <v>71.2</v>
      </c>
      <c r="BV7" s="65">
        <f t="shared" si="20"/>
        <v>73</v>
      </c>
      <c r="BW7" s="65">
        <f t="shared" si="20"/>
        <v>72.099999999999994</v>
      </c>
      <c r="BX7" s="65">
        <f t="shared" si="20"/>
        <v>72.900000000000006</v>
      </c>
      <c r="BY7" s="65">
        <f t="shared" si="20"/>
        <v>64.5</v>
      </c>
      <c r="BZ7" s="65"/>
      <c r="CA7" s="66">
        <f>CA8</f>
        <v>41394</v>
      </c>
      <c r="CB7" s="66">
        <f t="shared" ref="CB7:CJ7" si="21">CB8</f>
        <v>44171</v>
      </c>
      <c r="CC7" s="66">
        <f t="shared" si="21"/>
        <v>45597</v>
      </c>
      <c r="CD7" s="66">
        <f t="shared" si="21"/>
        <v>45982</v>
      </c>
      <c r="CE7" s="66">
        <f t="shared" si="21"/>
        <v>48595</v>
      </c>
      <c r="CF7" s="66">
        <f t="shared" si="21"/>
        <v>44825</v>
      </c>
      <c r="CG7" s="66">
        <f t="shared" si="21"/>
        <v>45494</v>
      </c>
      <c r="CH7" s="66">
        <f t="shared" si="21"/>
        <v>47924</v>
      </c>
      <c r="CI7" s="66">
        <f t="shared" si="21"/>
        <v>48807</v>
      </c>
      <c r="CJ7" s="66">
        <f t="shared" si="21"/>
        <v>51594</v>
      </c>
      <c r="CK7" s="65"/>
      <c r="CL7" s="66">
        <f>CL8</f>
        <v>12778</v>
      </c>
      <c r="CM7" s="66">
        <f t="shared" ref="CM7:CU7" si="22">CM8</f>
        <v>13004</v>
      </c>
      <c r="CN7" s="66">
        <f t="shared" si="22"/>
        <v>13299</v>
      </c>
      <c r="CO7" s="66">
        <f t="shared" si="22"/>
        <v>13412</v>
      </c>
      <c r="CP7" s="66">
        <f t="shared" si="22"/>
        <v>14255</v>
      </c>
      <c r="CQ7" s="66">
        <f t="shared" si="22"/>
        <v>12023</v>
      </c>
      <c r="CR7" s="66">
        <f t="shared" si="22"/>
        <v>12309</v>
      </c>
      <c r="CS7" s="66">
        <f t="shared" si="22"/>
        <v>12502</v>
      </c>
      <c r="CT7" s="66">
        <f t="shared" si="22"/>
        <v>12970</v>
      </c>
      <c r="CU7" s="66">
        <f t="shared" si="22"/>
        <v>13767</v>
      </c>
      <c r="CV7" s="65"/>
      <c r="CW7" s="65">
        <f>CW8</f>
        <v>61.5</v>
      </c>
      <c r="CX7" s="65">
        <f t="shared" ref="CX7:DF7" si="23">CX8</f>
        <v>60.1</v>
      </c>
      <c r="CY7" s="65">
        <f t="shared" si="23"/>
        <v>59.3</v>
      </c>
      <c r="CZ7" s="65">
        <f t="shared" si="23"/>
        <v>62.7</v>
      </c>
      <c r="DA7" s="65">
        <f t="shared" si="23"/>
        <v>66</v>
      </c>
      <c r="DB7" s="65">
        <f t="shared" si="23"/>
        <v>59.7</v>
      </c>
      <c r="DC7" s="65">
        <f t="shared" si="23"/>
        <v>59</v>
      </c>
      <c r="DD7" s="65">
        <f t="shared" si="23"/>
        <v>59.4</v>
      </c>
      <c r="DE7" s="65">
        <f t="shared" si="23"/>
        <v>59.9</v>
      </c>
      <c r="DF7" s="65">
        <f t="shared" si="23"/>
        <v>63.4</v>
      </c>
      <c r="DG7" s="65"/>
      <c r="DH7" s="65">
        <f>DH8</f>
        <v>18.8</v>
      </c>
      <c r="DI7" s="65">
        <f t="shared" ref="DI7:DQ7" si="24">DI8</f>
        <v>18.600000000000001</v>
      </c>
      <c r="DJ7" s="65">
        <f t="shared" si="24"/>
        <v>18.399999999999999</v>
      </c>
      <c r="DK7" s="65">
        <f t="shared" si="24"/>
        <v>18.399999999999999</v>
      </c>
      <c r="DL7" s="65">
        <f t="shared" si="24"/>
        <v>20.6</v>
      </c>
      <c r="DM7" s="65">
        <f t="shared" si="24"/>
        <v>20.9</v>
      </c>
      <c r="DN7" s="65">
        <f t="shared" si="24"/>
        <v>20.7</v>
      </c>
      <c r="DO7" s="65">
        <f t="shared" si="24"/>
        <v>20.6</v>
      </c>
      <c r="DP7" s="65">
        <f t="shared" si="24"/>
        <v>20.5</v>
      </c>
      <c r="DQ7" s="65">
        <f t="shared" si="24"/>
        <v>20.2</v>
      </c>
      <c r="DR7" s="65"/>
      <c r="DS7" s="65">
        <f>DS8</f>
        <v>21.8</v>
      </c>
      <c r="DT7" s="65">
        <f t="shared" ref="DT7:EB7" si="25">DT8</f>
        <v>23.6</v>
      </c>
      <c r="DU7" s="65">
        <f t="shared" si="25"/>
        <v>26.8</v>
      </c>
      <c r="DV7" s="65">
        <f t="shared" si="25"/>
        <v>30.2</v>
      </c>
      <c r="DW7" s="65">
        <f t="shared" si="25"/>
        <v>33.299999999999997</v>
      </c>
      <c r="DX7" s="65">
        <f t="shared" si="25"/>
        <v>44.7</v>
      </c>
      <c r="DY7" s="65">
        <f t="shared" si="25"/>
        <v>46.9</v>
      </c>
      <c r="DZ7" s="65">
        <f t="shared" si="25"/>
        <v>48.6</v>
      </c>
      <c r="EA7" s="65">
        <f t="shared" si="25"/>
        <v>50.8</v>
      </c>
      <c r="EB7" s="65">
        <f t="shared" si="25"/>
        <v>51.4</v>
      </c>
      <c r="EC7" s="65"/>
      <c r="ED7" s="65">
        <f>ED8</f>
        <v>59.1</v>
      </c>
      <c r="EE7" s="65">
        <f t="shared" ref="EE7:EM7" si="26">EE8</f>
        <v>62.8</v>
      </c>
      <c r="EF7" s="65">
        <f t="shared" si="26"/>
        <v>68.900000000000006</v>
      </c>
      <c r="EG7" s="65">
        <f t="shared" si="26"/>
        <v>74.7</v>
      </c>
      <c r="EH7" s="65">
        <f t="shared" si="26"/>
        <v>76.8</v>
      </c>
      <c r="EI7" s="65">
        <f t="shared" si="26"/>
        <v>64.2</v>
      </c>
      <c r="EJ7" s="65">
        <f t="shared" si="26"/>
        <v>67.3</v>
      </c>
      <c r="EK7" s="65">
        <f t="shared" si="26"/>
        <v>70.099999999999994</v>
      </c>
      <c r="EL7" s="65">
        <f t="shared" si="26"/>
        <v>72.599999999999994</v>
      </c>
      <c r="EM7" s="65">
        <f t="shared" si="26"/>
        <v>71.900000000000006</v>
      </c>
      <c r="EN7" s="65"/>
      <c r="EO7" s="66">
        <f>EO8</f>
        <v>44361172</v>
      </c>
      <c r="EP7" s="66">
        <f t="shared" ref="EP7:EX7" si="27">EP8</f>
        <v>43022072</v>
      </c>
      <c r="EQ7" s="66">
        <f t="shared" si="27"/>
        <v>42787387</v>
      </c>
      <c r="ER7" s="66">
        <f t="shared" si="27"/>
        <v>42908326</v>
      </c>
      <c r="ES7" s="66">
        <f t="shared" si="27"/>
        <v>43413882</v>
      </c>
      <c r="ET7" s="66">
        <f t="shared" si="27"/>
        <v>41260555</v>
      </c>
      <c r="EU7" s="66">
        <f t="shared" si="27"/>
        <v>41975086</v>
      </c>
      <c r="EV7" s="66">
        <f t="shared" si="27"/>
        <v>43785070</v>
      </c>
      <c r="EW7" s="66">
        <f t="shared" si="27"/>
        <v>44436827</v>
      </c>
      <c r="EX7" s="66">
        <f t="shared" si="27"/>
        <v>45896030</v>
      </c>
      <c r="EY7" s="66"/>
    </row>
    <row r="8" spans="1:155" s="67" customFormat="1" x14ac:dyDescent="0.2">
      <c r="A8" s="48"/>
      <c r="B8" s="68">
        <v>2020</v>
      </c>
      <c r="C8" s="68">
        <v>78191</v>
      </c>
      <c r="D8" s="68">
        <v>46</v>
      </c>
      <c r="E8" s="68">
        <v>6</v>
      </c>
      <c r="F8" s="68">
        <v>0</v>
      </c>
      <c r="G8" s="68">
        <v>1</v>
      </c>
      <c r="H8" s="68" t="s">
        <v>169</v>
      </c>
      <c r="I8" s="68" t="s">
        <v>170</v>
      </c>
      <c r="J8" s="68" t="s">
        <v>171</v>
      </c>
      <c r="K8" s="68" t="s">
        <v>172</v>
      </c>
      <c r="L8" s="68" t="s">
        <v>173</v>
      </c>
      <c r="M8" s="68" t="s">
        <v>174</v>
      </c>
      <c r="N8" s="68" t="s">
        <v>175</v>
      </c>
      <c r="O8" s="68" t="s">
        <v>176</v>
      </c>
      <c r="P8" s="68" t="s">
        <v>177</v>
      </c>
      <c r="Q8" s="69">
        <v>31</v>
      </c>
      <c r="R8" s="68" t="s">
        <v>178</v>
      </c>
      <c r="S8" s="68" t="s">
        <v>179</v>
      </c>
      <c r="T8" s="68" t="s">
        <v>180</v>
      </c>
      <c r="U8" s="69" t="s">
        <v>39</v>
      </c>
      <c r="V8" s="69">
        <v>25652</v>
      </c>
      <c r="W8" s="68" t="s">
        <v>181</v>
      </c>
      <c r="X8" s="68" t="s">
        <v>181</v>
      </c>
      <c r="Y8" s="70" t="s">
        <v>182</v>
      </c>
      <c r="Z8" s="69">
        <v>273</v>
      </c>
      <c r="AA8" s="69" t="s">
        <v>39</v>
      </c>
      <c r="AB8" s="69" t="s">
        <v>39</v>
      </c>
      <c r="AC8" s="69" t="s">
        <v>39</v>
      </c>
      <c r="AD8" s="69">
        <v>6</v>
      </c>
      <c r="AE8" s="69">
        <v>279</v>
      </c>
      <c r="AF8" s="69">
        <v>273</v>
      </c>
      <c r="AG8" s="69" t="s">
        <v>39</v>
      </c>
      <c r="AH8" s="69">
        <v>273</v>
      </c>
      <c r="AI8" s="71">
        <v>92.5</v>
      </c>
      <c r="AJ8" s="71">
        <v>101.7</v>
      </c>
      <c r="AK8" s="71">
        <v>101.8</v>
      </c>
      <c r="AL8" s="71">
        <v>98.6</v>
      </c>
      <c r="AM8" s="71">
        <v>91.4</v>
      </c>
      <c r="AN8" s="71">
        <v>96.2</v>
      </c>
      <c r="AO8" s="71">
        <v>97.2</v>
      </c>
      <c r="AP8" s="71">
        <v>97.5</v>
      </c>
      <c r="AQ8" s="71">
        <v>96.9</v>
      </c>
      <c r="AR8" s="71">
        <v>101.8</v>
      </c>
      <c r="AS8" s="71">
        <v>102.5</v>
      </c>
      <c r="AT8" s="71">
        <v>91.5</v>
      </c>
      <c r="AU8" s="71">
        <v>91</v>
      </c>
      <c r="AV8" s="71">
        <v>92.6</v>
      </c>
      <c r="AW8" s="71">
        <v>89.5</v>
      </c>
      <c r="AX8" s="71">
        <v>80</v>
      </c>
      <c r="AY8" s="71">
        <v>85.7</v>
      </c>
      <c r="AZ8" s="71">
        <v>85.9</v>
      </c>
      <c r="BA8" s="71">
        <v>86</v>
      </c>
      <c r="BB8" s="71">
        <v>86</v>
      </c>
      <c r="BC8" s="71">
        <v>80.7</v>
      </c>
      <c r="BD8" s="71">
        <v>84.7</v>
      </c>
      <c r="BE8" s="72">
        <v>11.3</v>
      </c>
      <c r="BF8" s="72">
        <v>8.1999999999999993</v>
      </c>
      <c r="BG8" s="72">
        <v>6.7</v>
      </c>
      <c r="BH8" s="72">
        <v>7.9</v>
      </c>
      <c r="BI8" s="72">
        <v>0</v>
      </c>
      <c r="BJ8" s="72">
        <v>84.7</v>
      </c>
      <c r="BK8" s="72">
        <v>86.8</v>
      </c>
      <c r="BL8" s="72">
        <v>90.8</v>
      </c>
      <c r="BM8" s="72">
        <v>81.900000000000006</v>
      </c>
      <c r="BN8" s="72">
        <v>91.6</v>
      </c>
      <c r="BO8" s="72">
        <v>69.3</v>
      </c>
      <c r="BP8" s="71">
        <v>69.3</v>
      </c>
      <c r="BQ8" s="71">
        <v>77.7</v>
      </c>
      <c r="BR8" s="71">
        <v>77.400000000000006</v>
      </c>
      <c r="BS8" s="71">
        <v>73.2</v>
      </c>
      <c r="BT8" s="71">
        <v>61.2</v>
      </c>
      <c r="BU8" s="71">
        <v>71.2</v>
      </c>
      <c r="BV8" s="71">
        <v>73</v>
      </c>
      <c r="BW8" s="71">
        <v>72.099999999999994</v>
      </c>
      <c r="BX8" s="71">
        <v>72.900000000000006</v>
      </c>
      <c r="BY8" s="71">
        <v>64.5</v>
      </c>
      <c r="BZ8" s="71">
        <v>67.2</v>
      </c>
      <c r="CA8" s="72">
        <v>41394</v>
      </c>
      <c r="CB8" s="72">
        <v>44171</v>
      </c>
      <c r="CC8" s="72">
        <v>45597</v>
      </c>
      <c r="CD8" s="72">
        <v>45982</v>
      </c>
      <c r="CE8" s="72">
        <v>48595</v>
      </c>
      <c r="CF8" s="72">
        <v>44825</v>
      </c>
      <c r="CG8" s="72">
        <v>45494</v>
      </c>
      <c r="CH8" s="72">
        <v>47924</v>
      </c>
      <c r="CI8" s="72">
        <v>48807</v>
      </c>
      <c r="CJ8" s="72">
        <v>51594</v>
      </c>
      <c r="CK8" s="71">
        <v>56733</v>
      </c>
      <c r="CL8" s="72">
        <v>12778</v>
      </c>
      <c r="CM8" s="72">
        <v>13004</v>
      </c>
      <c r="CN8" s="72">
        <v>13299</v>
      </c>
      <c r="CO8" s="72">
        <v>13412</v>
      </c>
      <c r="CP8" s="72">
        <v>14255</v>
      </c>
      <c r="CQ8" s="72">
        <v>12023</v>
      </c>
      <c r="CR8" s="72">
        <v>12309</v>
      </c>
      <c r="CS8" s="72">
        <v>12502</v>
      </c>
      <c r="CT8" s="72">
        <v>12970</v>
      </c>
      <c r="CU8" s="72">
        <v>13767</v>
      </c>
      <c r="CV8" s="71">
        <v>16778</v>
      </c>
      <c r="CW8" s="72">
        <v>61.5</v>
      </c>
      <c r="CX8" s="72">
        <v>60.1</v>
      </c>
      <c r="CY8" s="72">
        <v>59.3</v>
      </c>
      <c r="CZ8" s="72">
        <v>62.7</v>
      </c>
      <c r="DA8" s="72">
        <v>66</v>
      </c>
      <c r="DB8" s="72">
        <v>59.7</v>
      </c>
      <c r="DC8" s="72">
        <v>59</v>
      </c>
      <c r="DD8" s="72">
        <v>59.4</v>
      </c>
      <c r="DE8" s="72">
        <v>59.9</v>
      </c>
      <c r="DF8" s="72">
        <v>63.4</v>
      </c>
      <c r="DG8" s="72">
        <v>58.8</v>
      </c>
      <c r="DH8" s="72">
        <v>18.8</v>
      </c>
      <c r="DI8" s="72">
        <v>18.600000000000001</v>
      </c>
      <c r="DJ8" s="72">
        <v>18.399999999999999</v>
      </c>
      <c r="DK8" s="72">
        <v>18.399999999999999</v>
      </c>
      <c r="DL8" s="72">
        <v>20.6</v>
      </c>
      <c r="DM8" s="72">
        <v>20.9</v>
      </c>
      <c r="DN8" s="72">
        <v>20.7</v>
      </c>
      <c r="DO8" s="72">
        <v>20.6</v>
      </c>
      <c r="DP8" s="72">
        <v>20.5</v>
      </c>
      <c r="DQ8" s="72">
        <v>20.2</v>
      </c>
      <c r="DR8" s="72">
        <v>24.8</v>
      </c>
      <c r="DS8" s="71">
        <v>21.8</v>
      </c>
      <c r="DT8" s="71">
        <v>23.6</v>
      </c>
      <c r="DU8" s="71">
        <v>26.8</v>
      </c>
      <c r="DV8" s="71">
        <v>30.2</v>
      </c>
      <c r="DW8" s="71">
        <v>33.299999999999997</v>
      </c>
      <c r="DX8" s="71">
        <v>44.7</v>
      </c>
      <c r="DY8" s="71">
        <v>46.9</v>
      </c>
      <c r="DZ8" s="71">
        <v>48.6</v>
      </c>
      <c r="EA8" s="71">
        <v>50.8</v>
      </c>
      <c r="EB8" s="71">
        <v>51.4</v>
      </c>
      <c r="EC8" s="71">
        <v>54.8</v>
      </c>
      <c r="ED8" s="71">
        <v>59.1</v>
      </c>
      <c r="EE8" s="71">
        <v>62.8</v>
      </c>
      <c r="EF8" s="71">
        <v>68.900000000000006</v>
      </c>
      <c r="EG8" s="71">
        <v>74.7</v>
      </c>
      <c r="EH8" s="71">
        <v>76.8</v>
      </c>
      <c r="EI8" s="71">
        <v>64.2</v>
      </c>
      <c r="EJ8" s="71">
        <v>67.3</v>
      </c>
      <c r="EK8" s="71">
        <v>70.099999999999994</v>
      </c>
      <c r="EL8" s="71">
        <v>72.599999999999994</v>
      </c>
      <c r="EM8" s="71">
        <v>71.900000000000006</v>
      </c>
      <c r="EN8" s="71">
        <v>70.3</v>
      </c>
      <c r="EO8" s="72">
        <v>44361172</v>
      </c>
      <c r="EP8" s="72">
        <v>43022072</v>
      </c>
      <c r="EQ8" s="72">
        <v>42787387</v>
      </c>
      <c r="ER8" s="72">
        <v>42908326</v>
      </c>
      <c r="ES8" s="72">
        <v>43413882</v>
      </c>
      <c r="ET8" s="72">
        <v>41260555</v>
      </c>
      <c r="EU8" s="72">
        <v>41975086</v>
      </c>
      <c r="EV8" s="72">
        <v>43785070</v>
      </c>
      <c r="EW8" s="72">
        <v>44436827</v>
      </c>
      <c r="EX8" s="72">
        <v>45896030</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183</v>
      </c>
      <c r="C10" s="77" t="s">
        <v>184</v>
      </c>
      <c r="D10" s="77" t="s">
        <v>185</v>
      </c>
      <c r="E10" s="77" t="s">
        <v>186</v>
      </c>
      <c r="F10" s="77" t="s">
        <v>187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