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344天栄村\"/>
    </mc:Choice>
  </mc:AlternateContent>
  <workbookProtection workbookAlgorithmName="SHA-512" workbookHashValue="zCnAtDH0i1ZOrVfQ7YQA6rnSAo+1EByhX+KvfEN9cyryS9kZVmNT1Or/8MTIpaLEh4Am443+CEcPdaT95BTmWQ==" workbookSaltValue="FHShj7Anq4J6oYm4Ol16pw==" workbookSpinCount="100000" lockStructure="1"/>
  <bookViews>
    <workbookView xWindow="-120" yWindow="-120" windowWidth="20736" windowHeight="111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GN8" i="5" s="1"/>
  <c r="L6" i="5"/>
  <c r="K6" i="5"/>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I19" i="4"/>
  <c r="F19" i="4"/>
  <c r="N16" i="4"/>
  <c r="J16" i="4"/>
  <c r="H16" i="4"/>
  <c r="F16" i="4"/>
  <c r="L15" i="4"/>
  <c r="J15" i="4"/>
  <c r="H15" i="4"/>
  <c r="N14" i="4"/>
  <c r="L14" i="4"/>
  <c r="J14" i="4"/>
  <c r="F14" i="4"/>
  <c r="N13" i="4"/>
  <c r="L13" i="4"/>
  <c r="H13" i="4"/>
  <c r="F13" i="4"/>
  <c r="N12" i="4"/>
  <c r="J12" i="4"/>
  <c r="H12" i="4"/>
  <c r="F12" i="4"/>
  <c r="N7" i="4"/>
  <c r="B7" i="4"/>
  <c r="N5" i="4"/>
  <c r="J5" i="4"/>
  <c r="B5" i="4"/>
  <c r="N3" i="4"/>
  <c r="J3" i="4"/>
  <c r="B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E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O10" i="5"/>
  <c r="JA10" i="5"/>
  <c r="HL10" i="5"/>
  <c r="FW10" i="5"/>
  <c r="EH10" i="5"/>
  <c r="CS10" i="5"/>
  <c r="BB10" i="5"/>
  <c r="KE10" i="5"/>
  <c r="IP10" i="5"/>
  <c r="HB10" i="5"/>
  <c r="FM10" i="5"/>
  <c r="DX10" i="5"/>
  <c r="CI10" i="5"/>
  <c r="L11" i="4"/>
  <c r="LT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J11" i="4"/>
  <c r="MC10" i="5"/>
  <c r="LS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H11" i="4"/>
  <c r="KC10" i="5"/>
  <c r="IN10" i="5"/>
  <c r="GZ10" i="5"/>
  <c r="FK10" i="5"/>
  <c r="DV10" i="5"/>
  <c r="CG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MA10" i="5"/>
  <c r="LG10" i="5"/>
  <c r="JR10" i="5"/>
  <c r="IC10" i="5"/>
  <c r="GN10" i="5"/>
  <c r="EZ10" i="5"/>
  <c r="DK10" i="5"/>
  <c r="BU10" i="5"/>
  <c r="KW10" i="5"/>
  <c r="JH10" i="5"/>
  <c r="HS10" i="5"/>
  <c r="GD10" i="5"/>
  <c r="EO10" i="5"/>
  <c r="DA10" i="5"/>
  <c r="BJ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<sst xmlns="http://schemas.openxmlformats.org/spreadsheetml/2006/main" count="1004" uniqueCount="274">
  <si>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</si>
  <si>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</si>
  <si>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</si>
  <si>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</si>
  <si>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</si>
  <si>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</si>
  <si>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</si>
  <si>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</si>
  <si>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</si>
  <si>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</si>
  <si>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</si>
  <si>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</si>
  <si>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</si>
  <si>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</si>
  <si>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</si>
  <si>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</si>
  <si>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</si>
  <si>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</si>
  <si>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</si>
  <si>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</si>
  <si>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</si>
  <si>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</si>
  <si>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</si>
  <si>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</si>
  <si>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</si>
  <si>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</si>
  <si>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</si>
  <si>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</si>
  <si>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</si>
  <si>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</si>
  <si>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</si>
  <si>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</si>
  <si>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</si>
  <si>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</si>
  <si>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</si>
  <si>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</si>
  <si>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</si>
  <si>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</si>
  <si>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</si>
  <si>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</si>
  <si>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</si>
  <si>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</si>
  <si>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</si>
  <si>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</si>
  <si>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</si>
  <si>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</si>
  <si>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</si>
  <si>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</si>
  <si>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</si>
  <si>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</si>
  <si>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</si>
  <si>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</si>
  <si>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</si>
  <si>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</si>
  <si>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</si>
  <si>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</si>
  <si>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</si>
  <si>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</si>
  <si>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</si>
  <si>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</si>
  <si>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</si>
  <si>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</si>
  <si>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</si>
  <si>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</si>
  <si>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</si>
  <si>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</si>
  <si>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</si>
  <si>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</si>
  <si>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</si>
  <si>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</si>
  <si>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</si>
  <si>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</si>
  <si>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</si>
  <si>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</si>
  <si>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</si>
  <si>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</si>
  <si>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</si>
  <si>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</si>
  <si>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</si>
  <si>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</si>
  <si>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</si>
  <si>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</si>
  <si>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</si>
  <si>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</si>
  <si>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</si>
  <si>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</si>
  <si>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</si>
  <si>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</si>
  <si>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</si>
  <si>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</si>
  <si>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</si>
  <si>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</si>
  <si>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</si>
  <si>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</si>
  <si>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</si>
  <si>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</si>
  <si>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</si>
  <si>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</si>
  <si>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</si>
  <si>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</si>
  <si>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</si>
  <si>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</si>
  <si>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</si>
  <si>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</si>
  <si>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</si>
  <si>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</si>
  <si>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</si>
  <si>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</si>
  <si>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</si>
  <si>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</si>
  <si>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</si>
  <si>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</si>
  <si>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</si>
  <si>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</si>
  <si>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</si>
  <si>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</si>
  <si>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</si>
  <si>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</si>
  <si>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</si>
  <si>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</si>
  <si>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073440</t>
  </si>
  <si>
    <t>47</t>
  </si>
  <si>
    <t>04</t>
  </si>
  <si>
    <t>0</t>
  </si>
  <si>
    <t>000</t>
  </si>
  <si>
    <t>福島県　天栄村</t>
  </si>
  <si>
    <t>法非適用</t>
  </si>
  <si>
    <t>電気事業</t>
  </si>
  <si>
    <t>非設置</t>
  </si>
  <si>
    <t>該当数値なし</t>
  </si>
  <si>
    <t>-</t>
  </si>
  <si>
    <t>令和３年３月１５日　天栄風力発電所</t>
  </si>
  <si>
    <t>令和３年７月３１日　天栄風力発電所</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</si>
  <si>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</si>
  <si>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</si>
  <si>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</si>
  <si>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</si>
  <si>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</si>
  <si>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</si>
  <si>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</si>
  <si>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</si>
  <si>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</si>
  <si>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</si>
  <si>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</si>
  <si>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</si>
  <si>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</si>
  <si>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</si>
  <si>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</si>
  <si>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</si>
  <si>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</si>
  <si>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</si>
  <si>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</si>
  <si>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</si>
  <si>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</si>
  <si>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</si>
  <si>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</si>
  <si>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</si>
  <si>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</si>
  <si>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</si>
  <si>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</si>
  <si>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</si>
  <si>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</si>
  <si>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</si>
  <si>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</si>
  <si>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</si>
  <si>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</si>
  <si>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</si>
  <si>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</si>
  <si>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</si>
  <si>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</si>
  <si>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</si>
  <si>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</si>
  <si>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</si>
  <si>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</si>
  <si>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</si>
  <si>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</si>
  <si>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</si>
  <si>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</si>
  <si>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</si>
  <si>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</si>
  <si>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</si>
  <si>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</si>
  <si>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</si>
  <si>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</si>
  <si>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</si>
  <si>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</si>
  <si>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</si>
  <si>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</si>
  <si>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</si>
  <si>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</si>
  <si>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</si>
  <si>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</si>
  <si>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</si>
  <si>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</si>
  <si>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</si>
  <si>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</si>
  <si>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</si>
  <si>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</si>
  <si>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</si>
  <si>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</si>
  <si>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</si>
  <si>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</si>
  <si>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</si>
  <si>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</si>
  <si>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</si>
  <si>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</si>
  <si>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</si>
  <si>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</si>
  <si>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</si>
  <si>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</si>
  <si>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</si>
  <si>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</si>
  <si>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</si>
  <si>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</si>
  <si>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</si>
  <si>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</si>
  <si>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</si>
  <si>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</si>
  <si>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</si>
  <si>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</si>
  <si>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</si>
  <si>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</si>
  <si>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</si>
  <si>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</si>
  <si>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</si>
  <si>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</si>
  <si>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</si>
  <si>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</si>
  <si>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</si>
  <si>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</si>
  <si>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</si>
  <si>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</si>
  <si>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</si>
  <si>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</si>
  <si>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</si>
  <si>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</si>
  <si>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</si>
  <si>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</si>
  <si>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</si>
  <si>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</si>
  <si>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</si>
  <si>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</si>
  <si>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</si>
  <si>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</si>
  <si>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</si>
  <si>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</si>
  <si>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</si>
  <si>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</si>
  <si>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</si>
  <si>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</si>
  <si>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</si>
  <si>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</si>
  <si>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</si>
  <si>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</si>
  <si>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</si>
  <si>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</si>
  <si>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</si>
  <si>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</si>
  <si>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</si>
  <si>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</si>
  <si>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</si>
  <si>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</si>
  <si>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</si>
  <si>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</si>
  <si>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</si>
  <si>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</si>
  <si>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</si>
  <si>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</si>
  <si>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</si>
  <si>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</si>
  <si>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・収益収支比率については、令和２年３月の事業廃止に伴い、これまで積み立てていた「新エネルギー基金」全額を繰り入れ（その後一般会計へ繰り出し）たことが大幅な増の要因である。
・営業収益比率については、事業を廃止し営業収益がないため、0となっている。
・供給原価については、事業を廃止し年間発電力量がないため、0となっている。
・EBITDAについては、「新エネルギー基金」全額を繰り入れ（その後一般会計へ繰り出し）たことが大幅な増の要因である。</t>
    <rPh sb="1" eb="3">
      <t>シュウエキ</t>
    </rPh>
    <rPh sb="3" eb="5">
      <t>シュウシ</t>
    </rPh>
    <rPh sb="5" eb="7">
      <t>ヒリツ</t>
    </rPh>
    <rPh sb="13" eb="15">
      <t>レイワ</t>
    </rPh>
    <rPh sb="16" eb="17">
      <t>ネン</t>
    </rPh>
    <rPh sb="18" eb="19">
      <t>ガツ</t>
    </rPh>
    <rPh sb="20" eb="22">
      <t>ジギョウ</t>
    </rPh>
    <rPh sb="22" eb="24">
      <t>ハイシ</t>
    </rPh>
    <rPh sb="25" eb="26">
      <t>トモナ</t>
    </rPh>
    <rPh sb="32" eb="33">
      <t>ツ</t>
    </rPh>
    <rPh sb="34" eb="35">
      <t>タ</t>
    </rPh>
    <rPh sb="40" eb="41">
      <t>シン</t>
    </rPh>
    <rPh sb="46" eb="48">
      <t>キキン</t>
    </rPh>
    <rPh sb="49" eb="51">
      <t>ゼンガク</t>
    </rPh>
    <rPh sb="52" eb="53">
      <t>ク</t>
    </rPh>
    <rPh sb="54" eb="55">
      <t>イ</t>
    </rPh>
    <rPh sb="59" eb="60">
      <t>ゴ</t>
    </rPh>
    <rPh sb="60" eb="62">
      <t>イッパン</t>
    </rPh>
    <rPh sb="62" eb="64">
      <t>カイケイ</t>
    </rPh>
    <rPh sb="65" eb="66">
      <t>ク</t>
    </rPh>
    <rPh sb="67" eb="68">
      <t>ダ</t>
    </rPh>
    <rPh sb="74" eb="76">
      <t>オオハバ</t>
    </rPh>
    <rPh sb="77" eb="78">
      <t>ゾウ</t>
    </rPh>
    <rPh sb="79" eb="81">
      <t>ヨウイン</t>
    </rPh>
    <rPh sb="87" eb="89">
      <t>エイギョウ</t>
    </rPh>
    <rPh sb="89" eb="91">
      <t>シュウエキ</t>
    </rPh>
    <rPh sb="91" eb="93">
      <t>ヒリツ</t>
    </rPh>
    <rPh sb="102" eb="104">
      <t>ハイシ</t>
    </rPh>
    <rPh sb="105" eb="107">
      <t>エイギョウ</t>
    </rPh>
    <rPh sb="107" eb="109">
      <t>シュウエキ</t>
    </rPh>
    <rPh sb="125" eb="127">
      <t>キョウキュウ</t>
    </rPh>
    <rPh sb="127" eb="129">
      <t>ゲンカ</t>
    </rPh>
    <rPh sb="141" eb="143">
      <t>ネンカン</t>
    </rPh>
    <rPh sb="143" eb="145">
      <t>ハツデン</t>
    </rPh>
    <rPh sb="145" eb="146">
      <t>リョク</t>
    </rPh>
    <rPh sb="146" eb="147">
      <t>リョウ</t>
    </rPh>
    <phoneticPr fontId="5"/>
  </si>
  <si>
    <t>・設備利用率については、事業を廃止し年間発電力量がないため、0となっている。
・修繕費比率については、修繕に係る費用がないため、0となっている。
・企業債現在高対料金収入比率については、企業債を活用せず、自主財源で賄っているため、０となっている。
・FIT収入については、事業を廃止し収入がないため、0となっている。
・令和2年度末に事業を完全廃止。</t>
    <rPh sb="1" eb="3">
      <t>セツビ</t>
    </rPh>
    <rPh sb="3" eb="6">
      <t>リヨウリツ</t>
    </rPh>
    <rPh sb="40" eb="43">
      <t>シュウゼンヒ</t>
    </rPh>
    <rPh sb="43" eb="45">
      <t>ヒリツ</t>
    </rPh>
    <rPh sb="51" eb="53">
      <t>シュウゼン</t>
    </rPh>
    <rPh sb="54" eb="55">
      <t>カカ</t>
    </rPh>
    <rPh sb="56" eb="58">
      <t>ヒヨウ</t>
    </rPh>
    <rPh sb="74" eb="76">
      <t>キギョウ</t>
    </rPh>
    <rPh sb="76" eb="77">
      <t>サイ</t>
    </rPh>
    <rPh sb="77" eb="79">
      <t>ゲンザイ</t>
    </rPh>
    <rPh sb="79" eb="80">
      <t>タカ</t>
    </rPh>
    <rPh sb="80" eb="81">
      <t>タイ</t>
    </rPh>
    <rPh sb="81" eb="83">
      <t>リョウキン</t>
    </rPh>
    <rPh sb="83" eb="85">
      <t>シュウニュウ</t>
    </rPh>
    <rPh sb="85" eb="87">
      <t>ヒリツ</t>
    </rPh>
    <rPh sb="93" eb="95">
      <t>キギョウ</t>
    </rPh>
    <rPh sb="95" eb="96">
      <t>サイ</t>
    </rPh>
    <rPh sb="97" eb="99">
      <t>カツヨウ</t>
    </rPh>
    <rPh sb="102" eb="104">
      <t>ジシュ</t>
    </rPh>
    <rPh sb="104" eb="106">
      <t>ザイゲン</t>
    </rPh>
    <rPh sb="107" eb="108">
      <t>マカナ</t>
    </rPh>
    <rPh sb="128" eb="130">
      <t>シュウニュウ</t>
    </rPh>
    <rPh sb="142" eb="144">
      <t>シュウニュウ</t>
    </rPh>
    <rPh sb="160" eb="162">
      <t>レイワ</t>
    </rPh>
    <rPh sb="163" eb="165">
      <t>ネンド</t>
    </rPh>
    <rPh sb="165" eb="166">
      <t>マツ</t>
    </rPh>
    <rPh sb="167" eb="169">
      <t>ジギョウ</t>
    </rPh>
    <rPh sb="170" eb="172">
      <t>カンゼン</t>
    </rPh>
    <rPh sb="172" eb="174">
      <t>ハイシ</t>
    </rPh>
    <phoneticPr fontId="5"/>
  </si>
  <si>
    <t>・令和2年度末に事業を完全廃止。</t>
    <phoneticPr fontId="5"/>
  </si>
  <si>
    <t>令和２年３月に施設を停止し、事業を廃止するために積み立てていた「新エネルギー基金」全額を繰り入れ、その後一般会計へ繰り出した。</t>
    <rPh sb="14" eb="16">
      <t>ジギョウ</t>
    </rPh>
    <rPh sb="17" eb="19">
      <t>ハイシ</t>
    </rPh>
    <rPh sb="24" eb="25">
      <t>ツ</t>
    </rPh>
    <rPh sb="26" eb="27">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</si>
</sst>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142.19999999999999</c:v>
                </c:pt>
                <c:pt idx="1">
                  <c:v>206.6</c:v>
                </c:pt>
                <c:pt idx="2">
                  <c:v>128.1</c:v>
                </c:pt>
                <c:pt idx="3">
                  <c:v>133.80000000000001</c:v>
                </c:pt>
                <c:pt idx="4">
                  <c:v>16043.6</c:v>
                </c:pt>
              </c:numCache>
            </c:numRef>
          </c:val>
          <c:extLst>
            <c:ext xmlns:c16="http://schemas.microsoft.com/office/drawing/2014/chart" uri="{C3380CC4-5D6E-409C-BE32-E72D297353CC}">
              <c16:uniqueId val="{00000000-C2B9-4D26-B986-721E94766DE5}"/>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C2B9-4D26-B986-721E94766DE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B9-4D26-B986-721E94766DE5}"/>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142.30000000000001</c:v>
                </c:pt>
                <c:pt idx="1">
                  <c:v>206.9</c:v>
                </c:pt>
                <c:pt idx="2">
                  <c:v>128</c:v>
                </c:pt>
                <c:pt idx="3">
                  <c:v>133.80000000000001</c:v>
                </c:pt>
                <c:pt idx="4">
                  <c:v>0</c:v>
                </c:pt>
              </c:numCache>
            </c:numRef>
          </c:val>
          <c:extLst>
            <c:ext xmlns:c16="http://schemas.microsoft.com/office/drawing/2014/chart" uri="{C3380CC4-5D6E-409C-BE32-E72D297353CC}">
              <c16:uniqueId val="{00000000-6D22-4F92-974B-84B86404C933}"/>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6D22-4F92-974B-84B86404C93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22-4F92-974B-84B86404C933}"/>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1-4C47-AF3C-DD1ED70C2DD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1-4C47-AF3C-DD1ED70C2DD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9A1-4C47-AF3C-DD1ED70C2DD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13319</c:v>
                </c:pt>
                <c:pt idx="1">
                  <c:v>9165.2000000000007</c:v>
                </c:pt>
                <c:pt idx="2">
                  <c:v>14791.1</c:v>
                </c:pt>
                <c:pt idx="3">
                  <c:v>14342.1</c:v>
                </c:pt>
                <c:pt idx="4">
                  <c:v>#N/A</c:v>
                </c:pt>
              </c:numCache>
            </c:numRef>
          </c:val>
          <c:extLst>
            <c:ext xmlns:c16="http://schemas.microsoft.com/office/drawing/2014/chart" uri="{C3380CC4-5D6E-409C-BE32-E72D297353CC}">
              <c16:uniqueId val="{00000000-6961-4C75-8A4D-2AAA6FD6C0E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6961-4C75-8A4D-2AAA6FD6C0E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28961</c:v>
                </c:pt>
                <c:pt idx="1">
                  <c:v>43123</c:v>
                </c:pt>
                <c:pt idx="2">
                  <c:v>15883</c:v>
                </c:pt>
                <c:pt idx="3">
                  <c:v>11467</c:v>
                </c:pt>
                <c:pt idx="4">
                  <c:v>304363</c:v>
                </c:pt>
              </c:numCache>
            </c:numRef>
          </c:val>
          <c:extLst>
            <c:ext xmlns:c16="http://schemas.microsoft.com/office/drawing/2014/chart" uri="{C3380CC4-5D6E-409C-BE32-E72D297353CC}">
              <c16:uniqueId val="{00000000-EE96-407D-8DD0-3F32EDEBA5B6}"/>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EE96-407D-8DD0-3F32EDEBA5B6}"/>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19.600000000000001</c:v>
                </c:pt>
                <c:pt idx="1">
                  <c:v>16.8</c:v>
                </c:pt>
                <c:pt idx="2">
                  <c:v>14.6</c:v>
                </c:pt>
                <c:pt idx="3">
                  <c:v>9</c:v>
                </c:pt>
                <c:pt idx="4">
                  <c:v>0</c:v>
                </c:pt>
              </c:numCache>
            </c:numRef>
          </c:val>
          <c:extLst>
            <c:ext xmlns:c16="http://schemas.microsoft.com/office/drawing/2014/chart" uri="{C3380CC4-5D6E-409C-BE32-E72D297353CC}">
              <c16:uniqueId val="{00000000-83EB-4A70-A188-72EA02471BF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3EB-4A70-A188-72EA02471BF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2.7</c:v>
                </c:pt>
                <c:pt idx="1">
                  <c:v>0</c:v>
                </c:pt>
                <c:pt idx="2">
                  <c:v>0</c:v>
                </c:pt>
                <c:pt idx="3">
                  <c:v>0</c:v>
                </c:pt>
                <c:pt idx="4">
                  <c:v>0</c:v>
                </c:pt>
              </c:numCache>
            </c:numRef>
          </c:val>
          <c:extLst>
            <c:ext xmlns:c16="http://schemas.microsoft.com/office/drawing/2014/chart" uri="{C3380CC4-5D6E-409C-BE32-E72D297353CC}">
              <c16:uniqueId val="{00000000-5627-485E-8C3A-D103049AFA26}"/>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5627-485E-8C3A-D103049AFA26}"/>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73C7-4C5C-8349-E7680472AE6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3C7-4C5C-8349-E7680472AE6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C9-48B8-AD7A-1E343881ACB5}"/>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9-48B8-AD7A-1E343881ACB5}"/>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9A99-4449-B697-651DEC28FF5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9A99-4449-B697-651DEC28FF5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C-4396-85D5-A1094A259243}"/>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C-4396-85D5-A1094A259243}"/>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D-4235-BC8B-7077C67A6BA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D-4235-BC8B-7077C67A6BA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4-4EE2-B44E-B5B45CE23904}"/>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4-4EE2-B44E-B5B45CE23904}"/>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3-479D-8348-9B1D92B095EC}"/>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3-479D-8348-9B1D92B095EC}"/>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8-4BB6-B27C-0BF47A031686}"/>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8-4BB6-B27C-0BF47A031686}"/>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3-42FE-BE8C-E52F6478629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3-42FE-BE8C-E52F6478629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5-4082-8043-B38B6189F31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5-4082-8043-B38B6189F31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77-475E-9FB9-893A4391456B}"/>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7-475E-9FB9-893A4391456B}"/>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D1-4B07-8254-4F7ED906CA12}"/>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1-4B07-8254-4F7ED906CA12}"/>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5-4798-8CB1-CB8FB9DDF6E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5-4798-8CB1-CB8FB9DDF6E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19.600000000000001</c:v>
                </c:pt>
                <c:pt idx="1">
                  <c:v>16.8</c:v>
                </c:pt>
                <c:pt idx="2">
                  <c:v>14.6</c:v>
                </c:pt>
                <c:pt idx="3">
                  <c:v>9</c:v>
                </c:pt>
                <c:pt idx="4">
                  <c:v>0</c:v>
                </c:pt>
              </c:numCache>
            </c:numRef>
          </c:val>
          <c:extLst>
            <c:ext xmlns:c16="http://schemas.microsoft.com/office/drawing/2014/chart" uri="{C3380CC4-5D6E-409C-BE32-E72D297353CC}">
              <c16:uniqueId val="{00000000-FD37-4A52-BE81-A816044A11BE}"/>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FD37-4A52-BE81-A816044A11BE}"/>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2.7</c:v>
                </c:pt>
                <c:pt idx="1">
                  <c:v>0</c:v>
                </c:pt>
                <c:pt idx="2">
                  <c:v>0</c:v>
                </c:pt>
                <c:pt idx="3">
                  <c:v>0</c:v>
                </c:pt>
                <c:pt idx="4">
                  <c:v>0</c:v>
                </c:pt>
              </c:numCache>
            </c:numRef>
          </c:val>
          <c:extLst>
            <c:ext xmlns:c16="http://schemas.microsoft.com/office/drawing/2014/chart" uri="{C3380CC4-5D6E-409C-BE32-E72D297353CC}">
              <c16:uniqueId val="{00000000-D410-4499-B6FB-DB6FF18A615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D410-4499-B6FB-DB6FF18A615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A658-4E91-8B57-053B8C21D28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A658-4E91-8B57-053B8C21D28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D-4F52-959C-AAEED94615A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D-4F52-959C-AAEED94615A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5957-41B0-B850-F803282B02D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5957-41B0-B850-F803282B02D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9-42A2-A74E-0B7A82F098F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9-42A2-A74E-0B7A82F098F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9C-434D-99E1-9FBAA7F8F52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C-434D-99E1-9FBAA7F8F52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A4-428F-BC92-E4CD767C2D71}"/>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4-428F-BC92-E4CD767C2D71}"/>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A-4123-AE70-40F5A52B25FC}"/>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A-4123-AE70-40F5A52B25FC}"/>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1-41E4-85E5-7D7D954DC35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1-41E4-85E5-7D7D954DC35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61" Type="http://schemas.openxmlformats.org/officeDocument/2006/relationships/image" Target="../media/image31.emf"/><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S1" zoomScale="70" zoomScaleNormal="70" workbookViewId="0">
      <selection activeCell="AK3" sqref="AK3:AQ38"/>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福島県　天栄村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273</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22</v>
      </c>
      <c r="C14" s="148"/>
      <c r="D14" s="148"/>
      <c r="E14" s="149"/>
      <c r="F14" s="150">
        <f>データ!AG6</f>
        <v>5147</v>
      </c>
      <c r="G14" s="151"/>
      <c r="H14" s="150">
        <f>データ!AH6</f>
        <v>4412</v>
      </c>
      <c r="I14" s="151"/>
      <c r="J14" s="150">
        <f>データ!AI6</f>
        <v>3825</v>
      </c>
      <c r="K14" s="151"/>
      <c r="L14" s="150">
        <f>データ!AJ6</f>
        <v>2368</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24</v>
      </c>
      <c r="C16" s="134"/>
      <c r="D16" s="134"/>
      <c r="E16" s="135"/>
      <c r="F16" s="146">
        <f>データ!AQ6</f>
        <v>5147</v>
      </c>
      <c r="G16" s="146"/>
      <c r="H16" s="146">
        <f>データ!AR6</f>
        <v>4412</v>
      </c>
      <c r="I16" s="146"/>
      <c r="J16" s="146">
        <f>データ!AS6</f>
        <v>3825</v>
      </c>
      <c r="K16" s="146"/>
      <c r="L16" s="146">
        <f>データ!AT6</f>
        <v>2368</v>
      </c>
      <c r="M16" s="146"/>
      <c r="N16" s="138" t="str">
        <f>データ!AU6</f>
        <v>-</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27</v>
      </c>
      <c r="C19" s="134"/>
      <c r="D19" s="134"/>
      <c r="E19" s="135"/>
      <c r="F19" s="136" t="str">
        <f>データ!AV6</f>
        <v>-</v>
      </c>
      <c r="G19" s="136"/>
      <c r="H19" s="136"/>
      <c r="I19" s="136" t="str">
        <f>データ!AW6</f>
        <v>-</v>
      </c>
      <c r="J19" s="136"/>
      <c r="K19" s="136"/>
      <c r="L19" s="136" t="str">
        <f>データ!AX6</f>
        <v>-</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271</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272</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（最大出力合計3,000kW）</v>
      </c>
      <c r="D123" s="5" t="str">
        <f>データ!EX9</f>
        <v>（最大出力合計-kW）</v>
      </c>
      <c r="E123" s="5" t="str">
        <f>データ!GW9</f>
        <v>（最大出力合計-kW）</v>
      </c>
      <c r="F123" s="5" t="str">
        <f>データ!IV9</f>
        <v>（最大出力合計3,000kW）</v>
      </c>
      <c r="G123" s="5" t="str">
        <f>データ!KU9</f>
        <v>（最大出力合計-kW）</v>
      </c>
    </row>
  </sheetData>
  <sheetProtection algorithmName="SHA-512" hashValue="lIDxL5c6LW+IkdN/XoQaTNNK5cNTJAIBiDWvL9Qp/dElzJsUyNZPPAEuzb5CxKvnwr5toyUVoEEvdz7/FFjGcQ==" saltValue="AY++UCmfB+iQTTMHV+3oA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073440</v>
      </c>
      <c r="D6" s="67" t="str">
        <f t="shared" si="6"/>
        <v>47</v>
      </c>
      <c r="E6" s="67" t="str">
        <f t="shared" si="6"/>
        <v>04</v>
      </c>
      <c r="F6" s="67" t="str">
        <f t="shared" si="6"/>
        <v>0</v>
      </c>
      <c r="G6" s="67" t="str">
        <f t="shared" si="6"/>
        <v>000</v>
      </c>
      <c r="H6" s="67" t="str">
        <f t="shared" si="6"/>
        <v>福島県　天栄村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令和３年３月１５日　天栄風力発電所</v>
      </c>
      <c r="S6" s="71" t="str">
        <f t="shared" si="6"/>
        <v>令和３年７月３１日　天栄風力発電所</v>
      </c>
      <c r="T6" s="67" t="str">
        <f t="shared" si="6"/>
        <v>無</v>
      </c>
      <c r="U6" s="71" t="str">
        <f t="shared" si="6"/>
        <v>東北電力株式会社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5147</v>
      </c>
      <c r="AH6" s="69">
        <f t="shared" si="6"/>
        <v>4412</v>
      </c>
      <c r="AI6" s="69">
        <f t="shared" si="6"/>
        <v>3825</v>
      </c>
      <c r="AJ6" s="69">
        <f t="shared" si="6"/>
        <v>2368</v>
      </c>
      <c r="AK6" s="69" t="str">
        <f t="shared" si="6"/>
        <v>-</v>
      </c>
      <c r="AL6" s="69" t="str">
        <f t="shared" si="6"/>
        <v>-</v>
      </c>
      <c r="AM6" s="69" t="str">
        <f t="shared" si="6"/>
        <v>-</v>
      </c>
      <c r="AN6" s="69" t="str">
        <f t="shared" si="6"/>
        <v>-</v>
      </c>
      <c r="AO6" s="69" t="str">
        <f t="shared" si="6"/>
        <v>-</v>
      </c>
      <c r="AP6" s="69" t="str">
        <f t="shared" si="6"/>
        <v>-</v>
      </c>
      <c r="AQ6" s="69">
        <f t="shared" si="6"/>
        <v>5147</v>
      </c>
      <c r="AR6" s="69">
        <f t="shared" si="6"/>
        <v>4412</v>
      </c>
      <c r="AS6" s="69">
        <f t="shared" si="6"/>
        <v>3825</v>
      </c>
      <c r="AT6" s="69">
        <f t="shared" si="6"/>
        <v>2368</v>
      </c>
      <c r="AU6" s="69" t="str">
        <f t="shared" si="6"/>
        <v>-</v>
      </c>
      <c r="AV6" s="69" t="str">
        <f t="shared" si="6"/>
        <v>-</v>
      </c>
      <c r="AW6" s="69" t="str">
        <f t="shared" si="6"/>
        <v>-</v>
      </c>
      <c r="AX6" s="69" t="str">
        <f t="shared" si="6"/>
        <v>-</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5147</v>
      </c>
      <c r="AH7" s="80">
        <v>4412</v>
      </c>
      <c r="AI7" s="80">
        <v>3825</v>
      </c>
      <c r="AJ7" s="80">
        <v>2368</v>
      </c>
      <c r="AK7" s="80" t="s">
        <v>130</v>
      </c>
      <c r="AL7" s="80" t="s">
        <v>130</v>
      </c>
      <c r="AM7" s="80" t="s">
        <v>130</v>
      </c>
      <c r="AN7" s="80" t="s">
        <v>130</v>
      </c>
      <c r="AO7" s="80" t="s">
        <v>130</v>
      </c>
      <c r="AP7" s="80" t="s">
        <v>130</v>
      </c>
      <c r="AQ7" s="80">
        <v>5147</v>
      </c>
      <c r="AR7" s="80">
        <v>4412</v>
      </c>
      <c r="AS7" s="80">
        <v>3825</v>
      </c>
      <c r="AT7" s="80">
        <v>2368</v>
      </c>
      <c r="AU7" s="80" t="s">
        <v>130</v>
      </c>
      <c r="AV7" s="80" t="s">
        <v>130</v>
      </c>
      <c r="AW7" s="80" t="s">
        <v>130</v>
      </c>
      <c r="AX7" s="80" t="s">
        <v>130</v>
      </c>
      <c r="AY7" s="83">
        <v>142.19999999999999</v>
      </c>
      <c r="AZ7" s="83">
        <v>206.6</v>
      </c>
      <c r="BA7" s="83">
        <v>128.1</v>
      </c>
      <c r="BB7" s="83">
        <v>133.80000000000001</v>
      </c>
      <c r="BC7" s="83">
        <v>16043.6</v>
      </c>
      <c r="BD7" s="83">
        <v>88.8</v>
      </c>
      <c r="BE7" s="83">
        <v>121.3</v>
      </c>
      <c r="BF7" s="83">
        <v>123.2</v>
      </c>
      <c r="BG7" s="83">
        <v>134.69999999999999</v>
      </c>
      <c r="BH7" s="83">
        <v>141.80000000000001</v>
      </c>
      <c r="BI7" s="83">
        <v>100</v>
      </c>
      <c r="BJ7" s="83">
        <v>142.30000000000001</v>
      </c>
      <c r="BK7" s="83">
        <v>206.9</v>
      </c>
      <c r="BL7" s="83">
        <v>128</v>
      </c>
      <c r="BM7" s="83">
        <v>133.80000000000001</v>
      </c>
      <c r="BN7" s="83">
        <v>0</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13319</v>
      </c>
      <c r="CG7" s="83">
        <v>9165.2000000000007</v>
      </c>
      <c r="CH7" s="83">
        <v>14791.1</v>
      </c>
      <c r="CI7" s="83">
        <v>14342.1</v>
      </c>
      <c r="CJ7" s="83" t="s">
        <v>130</v>
      </c>
      <c r="CK7" s="83">
        <v>22847.9</v>
      </c>
      <c r="CL7" s="83">
        <v>19199</v>
      </c>
      <c r="CM7" s="83">
        <v>19863.5</v>
      </c>
      <c r="CN7" s="83">
        <v>19066.3</v>
      </c>
      <c r="CO7" s="83">
        <v>18998.7</v>
      </c>
      <c r="CP7" s="80">
        <v>28961</v>
      </c>
      <c r="CQ7" s="80">
        <v>43123</v>
      </c>
      <c r="CR7" s="80">
        <v>15883</v>
      </c>
      <c r="CS7" s="80">
        <v>11467</v>
      </c>
      <c r="CT7" s="80">
        <v>304363</v>
      </c>
      <c r="CU7" s="80">
        <v>2390</v>
      </c>
      <c r="CV7" s="80">
        <v>32739</v>
      </c>
      <c r="CW7" s="80">
        <v>34140</v>
      </c>
      <c r="CX7" s="80">
        <v>33434</v>
      </c>
      <c r="CY7" s="80">
        <v>36820</v>
      </c>
      <c r="CZ7" s="80">
        <v>3000</v>
      </c>
      <c r="DA7" s="83">
        <v>19.600000000000001</v>
      </c>
      <c r="DB7" s="83">
        <v>16.8</v>
      </c>
      <c r="DC7" s="83">
        <v>14.6</v>
      </c>
      <c r="DD7" s="83">
        <v>9</v>
      </c>
      <c r="DE7" s="83">
        <v>0</v>
      </c>
      <c r="DF7" s="83">
        <v>36.4</v>
      </c>
      <c r="DG7" s="83">
        <v>31.6</v>
      </c>
      <c r="DH7" s="83">
        <v>31.6</v>
      </c>
      <c r="DI7" s="83">
        <v>30.1</v>
      </c>
      <c r="DJ7" s="83">
        <v>30.3</v>
      </c>
      <c r="DK7" s="83">
        <v>2.7</v>
      </c>
      <c r="DL7" s="83">
        <v>0</v>
      </c>
      <c r="DM7" s="83">
        <v>0</v>
      </c>
      <c r="DN7" s="83">
        <v>0</v>
      </c>
      <c r="DO7" s="83">
        <v>0</v>
      </c>
      <c r="DP7" s="83">
        <v>8.3000000000000007</v>
      </c>
      <c r="DQ7" s="83">
        <v>7.1</v>
      </c>
      <c r="DR7" s="83">
        <v>7.3</v>
      </c>
      <c r="DS7" s="83">
        <v>5.3</v>
      </c>
      <c r="DT7" s="83">
        <v>6.4</v>
      </c>
      <c r="DU7" s="83">
        <v>0</v>
      </c>
      <c r="DV7" s="83">
        <v>0</v>
      </c>
      <c r="DW7" s="83">
        <v>0</v>
      </c>
      <c r="DX7" s="83">
        <v>0</v>
      </c>
      <c r="DY7" s="83" t="s">
        <v>130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t="s">
        <v>130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v>3000</v>
      </c>
      <c r="IX7" s="83">
        <v>19.600000000000001</v>
      </c>
      <c r="IY7" s="83">
        <v>16.8</v>
      </c>
      <c r="IZ7" s="83">
        <v>14.6</v>
      </c>
      <c r="JA7" s="83">
        <v>9</v>
      </c>
      <c r="JB7" s="83">
        <v>0</v>
      </c>
      <c r="JC7" s="83">
        <v>16.5</v>
      </c>
      <c r="JD7" s="83">
        <v>15</v>
      </c>
      <c r="JE7" s="83">
        <v>12.8</v>
      </c>
      <c r="JF7" s="83">
        <v>11.1</v>
      </c>
      <c r="JG7" s="83">
        <v>13.6</v>
      </c>
      <c r="JH7" s="83">
        <v>2.7</v>
      </c>
      <c r="JI7" s="83">
        <v>0</v>
      </c>
      <c r="JJ7" s="83">
        <v>0</v>
      </c>
      <c r="JK7" s="83">
        <v>0</v>
      </c>
      <c r="JL7" s="83">
        <v>0</v>
      </c>
      <c r="JM7" s="83">
        <v>39.700000000000003</v>
      </c>
      <c r="JN7" s="83">
        <v>37.5</v>
      </c>
      <c r="JO7" s="83">
        <v>37.299999999999997</v>
      </c>
      <c r="JP7" s="83">
        <v>26</v>
      </c>
      <c r="JQ7" s="83">
        <v>23.4</v>
      </c>
      <c r="JR7" s="83">
        <v>0</v>
      </c>
      <c r="JS7" s="83">
        <v>0</v>
      </c>
      <c r="JT7" s="83">
        <v>0</v>
      </c>
      <c r="JU7" s="83">
        <v>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100</v>
      </c>
      <c r="KP7" s="83" t="s">
        <v>130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（最大出力合計3,000kW）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（最大出力合計3,000kW）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142.19999999999999</v>
      </c>
      <c r="AZ11" s="95">
        <f>AZ7</f>
        <v>206.6</v>
      </c>
      <c r="BA11" s="95">
        <f>BA7</f>
        <v>128.1</v>
      </c>
      <c r="BB11" s="95">
        <f>BB7</f>
        <v>133.80000000000001</v>
      </c>
      <c r="BC11" s="95">
        <f>BC7</f>
        <v>16043.6</v>
      </c>
      <c r="BD11" s="84"/>
      <c r="BE11" s="84"/>
      <c r="BF11" s="84"/>
      <c r="BG11" s="84"/>
      <c r="BH11" s="84"/>
      <c r="BI11" s="94" t="s">
        <v>144</v>
      </c>
      <c r="BJ11" s="95">
        <f>BJ7</f>
        <v>142.30000000000001</v>
      </c>
      <c r="BK11" s="95">
        <f>BK7</f>
        <v>206.9</v>
      </c>
      <c r="BL11" s="95">
        <f>BL7</f>
        <v>128</v>
      </c>
      <c r="BM11" s="95">
        <f>BM7</f>
        <v>133.80000000000001</v>
      </c>
      <c r="BN11" s="95">
        <f>BN7</f>
        <v>0</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13319</v>
      </c>
      <c r="CG11" s="95">
        <f>CG7</f>
        <v>9165.2000000000007</v>
      </c>
      <c r="CH11" s="95">
        <f>CH7</f>
        <v>14791.1</v>
      </c>
      <c r="CI11" s="95">
        <f>CI7</f>
        <v>14342.1</v>
      </c>
      <c r="CJ11" s="95" t="str">
        <f>CJ7</f>
        <v>-</v>
      </c>
      <c r="CK11" s="84"/>
      <c r="CL11" s="84"/>
      <c r="CM11" s="84"/>
      <c r="CN11" s="84"/>
      <c r="CO11" s="94" t="s">
        <v>145</v>
      </c>
      <c r="CP11" s="96">
        <f>CP7</f>
        <v>28961</v>
      </c>
      <c r="CQ11" s="96">
        <f>CQ7</f>
        <v>43123</v>
      </c>
      <c r="CR11" s="96">
        <f>CR7</f>
        <v>15883</v>
      </c>
      <c r="CS11" s="96">
        <f>CS7</f>
        <v>11467</v>
      </c>
      <c r="CT11" s="96">
        <f>CT7</f>
        <v>304363</v>
      </c>
      <c r="CU11" s="84"/>
      <c r="CV11" s="84"/>
      <c r="CW11" s="84"/>
      <c r="CX11" s="84"/>
      <c r="CY11" s="84"/>
      <c r="CZ11" s="94" t="s">
        <v>145</v>
      </c>
      <c r="DA11" s="95">
        <f>DA7</f>
        <v>19.600000000000001</v>
      </c>
      <c r="DB11" s="95">
        <f>DB7</f>
        <v>16.8</v>
      </c>
      <c r="DC11" s="95">
        <f>DC7</f>
        <v>14.6</v>
      </c>
      <c r="DD11" s="95">
        <f>DD7</f>
        <v>9</v>
      </c>
      <c r="DE11" s="95">
        <f>DE7</f>
        <v>0</v>
      </c>
      <c r="DF11" s="84"/>
      <c r="DG11" s="84"/>
      <c r="DH11" s="84"/>
      <c r="DI11" s="84"/>
      <c r="DJ11" s="94" t="s">
        <v>145</v>
      </c>
      <c r="DK11" s="95">
        <f>DK7</f>
        <v>2.7</v>
      </c>
      <c r="DL11" s="95">
        <f>DL7</f>
        <v>0</v>
      </c>
      <c r="DM11" s="95">
        <f>DM7</f>
        <v>0</v>
      </c>
      <c r="DN11" s="95">
        <f>DN7</f>
        <v>0</v>
      </c>
      <c r="DO11" s="95">
        <f>DO7</f>
        <v>0</v>
      </c>
      <c r="DP11" s="84"/>
      <c r="DQ11" s="84"/>
      <c r="DR11" s="84"/>
      <c r="DS11" s="84"/>
      <c r="DT11" s="94" t="s">
        <v>145</v>
      </c>
      <c r="DU11" s="95">
        <f>DU7</f>
        <v>0</v>
      </c>
      <c r="DV11" s="95">
        <f>DV7</f>
        <v>0</v>
      </c>
      <c r="DW11" s="95">
        <f>DW7</f>
        <v>0</v>
      </c>
      <c r="DX11" s="95">
        <f>DX7</f>
        <v>0</v>
      </c>
      <c r="DY11" s="95" t="str">
        <f>DY7</f>
        <v>-</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t="str">
        <f>ES7</f>
        <v>-</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145</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146</v>
      </c>
      <c r="IX11" s="95">
        <f>IX7</f>
        <v>19.600000000000001</v>
      </c>
      <c r="IY11" s="95">
        <f>IY7</f>
        <v>16.8</v>
      </c>
      <c r="IZ11" s="95">
        <f>IZ7</f>
        <v>14.6</v>
      </c>
      <c r="JA11" s="95">
        <f>JA7</f>
        <v>9</v>
      </c>
      <c r="JB11" s="95">
        <f>JB7</f>
        <v>0</v>
      </c>
      <c r="JC11" s="84"/>
      <c r="JD11" s="84"/>
      <c r="JE11" s="84"/>
      <c r="JF11" s="84"/>
      <c r="JG11" s="94" t="s">
        <v>145</v>
      </c>
      <c r="JH11" s="95">
        <f>JH7</f>
        <v>2.7</v>
      </c>
      <c r="JI11" s="95">
        <f>JI7</f>
        <v>0</v>
      </c>
      <c r="JJ11" s="95">
        <f>JJ7</f>
        <v>0</v>
      </c>
      <c r="JK11" s="95">
        <f>JK7</f>
        <v>0</v>
      </c>
      <c r="JL11" s="95">
        <f>JL7</f>
        <v>0</v>
      </c>
      <c r="JM11" s="84"/>
      <c r="JN11" s="84"/>
      <c r="JO11" s="84"/>
      <c r="JP11" s="84"/>
      <c r="JQ11" s="94" t="s">
        <v>145</v>
      </c>
      <c r="JR11" s="95">
        <f>JR7</f>
        <v>0</v>
      </c>
      <c r="JS11" s="95">
        <f>JS7</f>
        <v>0</v>
      </c>
      <c r="JT11" s="95">
        <f>JT7</f>
        <v>0</v>
      </c>
      <c r="JU11" s="95">
        <f>JU7</f>
        <v>0</v>
      </c>
      <c r="JV11" s="95" t="str">
        <f>JV7</f>
        <v>-</v>
      </c>
      <c r="JW11" s="84"/>
      <c r="JX11" s="84"/>
      <c r="JY11" s="84"/>
      <c r="JZ11" s="84"/>
      <c r="KA11" s="94" t="s">
        <v>147</v>
      </c>
      <c r="KB11" s="95" t="str">
        <f>KB7</f>
        <v>-</v>
      </c>
      <c r="KC11" s="95" t="str">
        <f>KC7</f>
        <v>-</v>
      </c>
      <c r="KD11" s="95" t="str">
        <f>KD7</f>
        <v>-</v>
      </c>
      <c r="KE11" s="95" t="str">
        <f>KE7</f>
        <v>-</v>
      </c>
      <c r="KF11" s="95" t="str">
        <f>KF7</f>
        <v>-</v>
      </c>
      <c r="KG11" s="84"/>
      <c r="KH11" s="84"/>
      <c r="KI11" s="84"/>
      <c r="KJ11" s="84"/>
      <c r="KK11" s="94" t="s">
        <v>145</v>
      </c>
      <c r="KL11" s="95">
        <f>KL7</f>
        <v>100</v>
      </c>
      <c r="KM11" s="95">
        <f>KM7</f>
        <v>100</v>
      </c>
      <c r="KN11" s="95">
        <f>KN7</f>
        <v>100</v>
      </c>
      <c r="KO11" s="95">
        <f>KO7</f>
        <v>100</v>
      </c>
      <c r="KP11" s="95" t="str">
        <f>KP7</f>
        <v>-</v>
      </c>
      <c r="KQ11" s="84"/>
      <c r="KR11" s="84"/>
      <c r="KS11" s="84"/>
      <c r="KT11" s="84"/>
      <c r="KU11" s="84"/>
      <c r="KV11" s="94" t="s">
        <v>146</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88.8</v>
      </c>
      <c r="AZ12" s="95">
        <f>BE7</f>
        <v>121.3</v>
      </c>
      <c r="BA12" s="95">
        <f>BF7</f>
        <v>123.2</v>
      </c>
      <c r="BB12" s="95">
        <f>BG7</f>
        <v>134.69999999999999</v>
      </c>
      <c r="BC12" s="95">
        <f>BH7</f>
        <v>141.80000000000001</v>
      </c>
      <c r="BD12" s="84"/>
      <c r="BE12" s="84"/>
      <c r="BF12" s="84"/>
      <c r="BG12" s="84"/>
      <c r="BH12" s="84"/>
      <c r="BI12" s="94" t="s">
        <v>148</v>
      </c>
      <c r="BJ12" s="95">
        <f>BO7</f>
        <v>269.8</v>
      </c>
      <c r="BK12" s="95">
        <f>BP7</f>
        <v>247.9</v>
      </c>
      <c r="BL12" s="95">
        <f>BQ7</f>
        <v>240.1</v>
      </c>
      <c r="BM12" s="95">
        <f>BR7</f>
        <v>253.6</v>
      </c>
      <c r="BN12" s="95">
        <f>BS7</f>
        <v>238</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f>CK7</f>
        <v>22847.9</v>
      </c>
      <c r="CG12" s="95">
        <f>CL7</f>
        <v>19199</v>
      </c>
      <c r="CH12" s="95">
        <f>CM7</f>
        <v>19863.5</v>
      </c>
      <c r="CI12" s="95">
        <f>CN7</f>
        <v>19066.3</v>
      </c>
      <c r="CJ12" s="95">
        <f>CO7</f>
        <v>18998.7</v>
      </c>
      <c r="CK12" s="84"/>
      <c r="CL12" s="84"/>
      <c r="CM12" s="84"/>
      <c r="CN12" s="84"/>
      <c r="CO12" s="94" t="s">
        <v>148</v>
      </c>
      <c r="CP12" s="96">
        <f>CU7</f>
        <v>2390</v>
      </c>
      <c r="CQ12" s="96">
        <f>CV7</f>
        <v>32739</v>
      </c>
      <c r="CR12" s="96">
        <f>CW7</f>
        <v>34140</v>
      </c>
      <c r="CS12" s="96">
        <f>CX7</f>
        <v>33434</v>
      </c>
      <c r="CT12" s="96">
        <f>CY7</f>
        <v>36820</v>
      </c>
      <c r="CU12" s="84"/>
      <c r="CV12" s="84"/>
      <c r="CW12" s="84"/>
      <c r="CX12" s="84"/>
      <c r="CY12" s="84"/>
      <c r="CZ12" s="94" t="s">
        <v>148</v>
      </c>
      <c r="DA12" s="95">
        <f>DF7</f>
        <v>36.4</v>
      </c>
      <c r="DB12" s="95">
        <f>DG7</f>
        <v>31.6</v>
      </c>
      <c r="DC12" s="95">
        <f>DH7</f>
        <v>31.6</v>
      </c>
      <c r="DD12" s="95">
        <f>DI7</f>
        <v>30.1</v>
      </c>
      <c r="DE12" s="95">
        <f>DJ7</f>
        <v>30.3</v>
      </c>
      <c r="DF12" s="84"/>
      <c r="DG12" s="84"/>
      <c r="DH12" s="84"/>
      <c r="DI12" s="84"/>
      <c r="DJ12" s="94" t="s">
        <v>148</v>
      </c>
      <c r="DK12" s="95">
        <f>DP7</f>
        <v>8.3000000000000007</v>
      </c>
      <c r="DL12" s="95">
        <f>DQ7</f>
        <v>7.1</v>
      </c>
      <c r="DM12" s="95">
        <f>DR7</f>
        <v>7.3</v>
      </c>
      <c r="DN12" s="95">
        <f>DS7</f>
        <v>5.3</v>
      </c>
      <c r="DO12" s="95">
        <f>DT7</f>
        <v>6.4</v>
      </c>
      <c r="DP12" s="84"/>
      <c r="DQ12" s="84"/>
      <c r="DR12" s="84"/>
      <c r="DS12" s="84"/>
      <c r="DT12" s="94" t="s">
        <v>149</v>
      </c>
      <c r="DU12" s="95">
        <f>DZ7</f>
        <v>110.5</v>
      </c>
      <c r="DV12" s="95">
        <f>EA7</f>
        <v>156.5</v>
      </c>
      <c r="DW12" s="95">
        <f>EB7</f>
        <v>157.6</v>
      </c>
      <c r="DX12" s="95">
        <f>EC7</f>
        <v>173.7</v>
      </c>
      <c r="DY12" s="95">
        <f>ED7</f>
        <v>160.19999999999999</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148</v>
      </c>
      <c r="EO12" s="95">
        <f>ET7</f>
        <v>74.2</v>
      </c>
      <c r="EP12" s="95">
        <f>EU7</f>
        <v>86.8</v>
      </c>
      <c r="EQ12" s="95">
        <f>EV7</f>
        <v>83.6</v>
      </c>
      <c r="ER12" s="95">
        <f>EW7</f>
        <v>82.6</v>
      </c>
      <c r="ES12" s="95">
        <f>EX7</f>
        <v>83.2</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148</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f>IF($IX$8,JC7,"-")</f>
        <v>16.5</v>
      </c>
      <c r="IY12" s="95">
        <f>IF($IX$8,JD7,"-")</f>
        <v>15</v>
      </c>
      <c r="IZ12" s="95">
        <f>IF($IX$8,JE7,"-")</f>
        <v>12.8</v>
      </c>
      <c r="JA12" s="95">
        <f>IF($IX$8,JF7,"-")</f>
        <v>11.1</v>
      </c>
      <c r="JB12" s="95">
        <f>IF($IX$8,JG7,"-")</f>
        <v>13.6</v>
      </c>
      <c r="JC12" s="84"/>
      <c r="JD12" s="84"/>
      <c r="JE12" s="84"/>
      <c r="JF12" s="84"/>
      <c r="JG12" s="94" t="s">
        <v>148</v>
      </c>
      <c r="JH12" s="95">
        <f>IF($JH$8,JM7,"-")</f>
        <v>39.700000000000003</v>
      </c>
      <c r="JI12" s="95">
        <f>IF($JH$8,JN7,"-")</f>
        <v>37.5</v>
      </c>
      <c r="JJ12" s="95">
        <f>IF($JH$8,JO7,"-")</f>
        <v>37.299999999999997</v>
      </c>
      <c r="JK12" s="95">
        <f>IF($JH$8,JP7,"-")</f>
        <v>26</v>
      </c>
      <c r="JL12" s="95">
        <f>IF($JH$8,JQ7,"-")</f>
        <v>23.4</v>
      </c>
      <c r="JM12" s="84"/>
      <c r="JN12" s="84"/>
      <c r="JO12" s="84"/>
      <c r="JP12" s="84"/>
      <c r="JQ12" s="94" t="s">
        <v>148</v>
      </c>
      <c r="JR12" s="95">
        <f>IF($JR$8,JW7,"-")</f>
        <v>51.8</v>
      </c>
      <c r="JS12" s="95">
        <f>IF($JR$8,JX7,"-")</f>
        <v>34.200000000000003</v>
      </c>
      <c r="JT12" s="95">
        <f>IF($JR$8,JY7,"-")</f>
        <v>85.9</v>
      </c>
      <c r="JU12" s="95">
        <f>IF($JR$8,JZ7,"-")</f>
        <v>409.1</v>
      </c>
      <c r="JV12" s="95">
        <f>IF($JR$8,KA7,"-")</f>
        <v>329.7</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f>IF($KL$8,KQ7,"-")</f>
        <v>97.5</v>
      </c>
      <c r="KM12" s="95">
        <f>IF($KL$8,KR7,"-")</f>
        <v>96.6</v>
      </c>
      <c r="KN12" s="95">
        <f>IF($KL$8,KS7,"-")</f>
        <v>92.8</v>
      </c>
      <c r="KO12" s="95">
        <f>IF($KL$8,KT7,"-")</f>
        <v>95.9</v>
      </c>
      <c r="KP12" s="95">
        <f>IF($KL$8,KU7,"-")</f>
        <v>95.2</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142.19999999999999</v>
      </c>
      <c r="AZ17" s="106">
        <f t="shared" ref="AZ17:BC17" si="9">IF(AZ7="-",NA(),AZ7)</f>
        <v>206.6</v>
      </c>
      <c r="BA17" s="106">
        <f t="shared" si="9"/>
        <v>128.1</v>
      </c>
      <c r="BB17" s="106">
        <f t="shared" si="9"/>
        <v>133.80000000000001</v>
      </c>
      <c r="BC17" s="106">
        <f t="shared" si="9"/>
        <v>16043.6</v>
      </c>
      <c r="BD17" s="100"/>
      <c r="BE17" s="100"/>
      <c r="BF17" s="100"/>
      <c r="BG17" s="100"/>
      <c r="BH17" s="100"/>
      <c r="BI17" s="105" t="s">
        <v>164</v>
      </c>
      <c r="BJ17" s="106">
        <f>IF(BJ7="-",NA(),BJ7)</f>
        <v>142.30000000000001</v>
      </c>
      <c r="BK17" s="106">
        <f t="shared" ref="BK17:BN17" si="10">IF(BK7="-",NA(),BK7)</f>
        <v>206.9</v>
      </c>
      <c r="BL17" s="106">
        <f t="shared" si="10"/>
        <v>128</v>
      </c>
      <c r="BM17" s="106">
        <f t="shared" si="10"/>
        <v>133.80000000000001</v>
      </c>
      <c r="BN17" s="106">
        <f t="shared" si="10"/>
        <v>0</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13319</v>
      </c>
      <c r="CG17" s="106">
        <f t="shared" ref="CG17:CJ17" si="12">IF(CG7="-",NA(),CG7)</f>
        <v>9165.2000000000007</v>
      </c>
      <c r="CH17" s="106">
        <f t="shared" si="12"/>
        <v>14791.1</v>
      </c>
      <c r="CI17" s="106">
        <f t="shared" si="12"/>
        <v>14342.1</v>
      </c>
      <c r="CJ17" s="106" t="e">
        <f t="shared" si="12"/>
        <v>#N/A</v>
      </c>
      <c r="CK17" s="100"/>
      <c r="CL17" s="100"/>
      <c r="CM17" s="100"/>
      <c r="CN17" s="100"/>
      <c r="CO17" s="105" t="s">
        <v>164</v>
      </c>
      <c r="CP17" s="107">
        <f>IF(CP7="-",NA(),CP7)</f>
        <v>28961</v>
      </c>
      <c r="CQ17" s="107">
        <f t="shared" ref="CQ17:CT17" si="13">IF(CQ7="-",NA(),CQ7)</f>
        <v>43123</v>
      </c>
      <c r="CR17" s="107">
        <f t="shared" si="13"/>
        <v>15883</v>
      </c>
      <c r="CS17" s="107">
        <f t="shared" si="13"/>
        <v>11467</v>
      </c>
      <c r="CT17" s="107">
        <f t="shared" si="13"/>
        <v>304363</v>
      </c>
      <c r="CU17" s="100"/>
      <c r="CV17" s="100"/>
      <c r="CW17" s="100"/>
      <c r="CX17" s="100"/>
      <c r="CY17" s="100"/>
      <c r="CZ17" s="105" t="s">
        <v>164</v>
      </c>
      <c r="DA17" s="106">
        <f>IF(DA7="-",NA(),DA7)</f>
        <v>19.600000000000001</v>
      </c>
      <c r="DB17" s="106">
        <f t="shared" ref="DB17:DE17" si="14">IF(DB7="-",NA(),DB7)</f>
        <v>16.8</v>
      </c>
      <c r="DC17" s="106">
        <f t="shared" si="14"/>
        <v>14.6</v>
      </c>
      <c r="DD17" s="106">
        <f t="shared" si="14"/>
        <v>9</v>
      </c>
      <c r="DE17" s="106">
        <f t="shared" si="14"/>
        <v>0</v>
      </c>
      <c r="DF17" s="100"/>
      <c r="DG17" s="100"/>
      <c r="DH17" s="100"/>
      <c r="DI17" s="100"/>
      <c r="DJ17" s="105" t="s">
        <v>164</v>
      </c>
      <c r="DK17" s="106">
        <f>IF(DK7="-",NA(),DK7)</f>
        <v>2.7</v>
      </c>
      <c r="DL17" s="106">
        <f t="shared" ref="DL17:DO17" si="15">IF(DL7="-",NA(),DL7)</f>
        <v>0</v>
      </c>
      <c r="DM17" s="106">
        <f t="shared" si="15"/>
        <v>0</v>
      </c>
      <c r="DN17" s="106">
        <f t="shared" si="15"/>
        <v>0</v>
      </c>
      <c r="DO17" s="106">
        <f t="shared" si="15"/>
        <v>0</v>
      </c>
      <c r="DP17" s="100"/>
      <c r="DQ17" s="100"/>
      <c r="DR17" s="100"/>
      <c r="DS17" s="100"/>
      <c r="DT17" s="105" t="s">
        <v>164</v>
      </c>
      <c r="DU17" s="106">
        <f>IF(DU7="-",NA(),DU7)</f>
        <v>0</v>
      </c>
      <c r="DV17" s="106">
        <f t="shared" ref="DV17:DY17" si="16">IF(DV7="-",NA(),DV7)</f>
        <v>0</v>
      </c>
      <c r="DW17" s="106">
        <f t="shared" si="16"/>
        <v>0</v>
      </c>
      <c r="DX17" s="106">
        <f t="shared" si="16"/>
        <v>0</v>
      </c>
      <c r="DY17" s="106" t="e">
        <f t="shared" si="16"/>
        <v>#N/A</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100</v>
      </c>
      <c r="EP17" s="106">
        <f t="shared" ref="EP17:ES17" si="18">IF(EP7="-",NA(),EP7)</f>
        <v>100</v>
      </c>
      <c r="EQ17" s="106">
        <f t="shared" si="18"/>
        <v>100</v>
      </c>
      <c r="ER17" s="106">
        <f t="shared" si="18"/>
        <v>100</v>
      </c>
      <c r="ES17" s="106" t="e">
        <f t="shared" si="18"/>
        <v>#N/A</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f>IF(IX7="-",NA(),IX7)</f>
        <v>19.600000000000001</v>
      </c>
      <c r="IY17" s="106">
        <f t="shared" ref="IY17:JB17" si="29">IF(IY7="-",NA(),IY7)</f>
        <v>16.8</v>
      </c>
      <c r="IZ17" s="106">
        <f t="shared" si="29"/>
        <v>14.6</v>
      </c>
      <c r="JA17" s="106">
        <f t="shared" si="29"/>
        <v>9</v>
      </c>
      <c r="JB17" s="106">
        <f t="shared" si="29"/>
        <v>0</v>
      </c>
      <c r="JC17" s="100"/>
      <c r="JD17" s="100"/>
      <c r="JE17" s="100"/>
      <c r="JF17" s="100"/>
      <c r="JG17" s="105" t="s">
        <v>164</v>
      </c>
      <c r="JH17" s="106">
        <f>IF(JH7="-",NA(),JH7)</f>
        <v>2.7</v>
      </c>
      <c r="JI17" s="106">
        <f t="shared" ref="JI17:JL17" si="30">IF(JI7="-",NA(),JI7)</f>
        <v>0</v>
      </c>
      <c r="JJ17" s="106">
        <f t="shared" si="30"/>
        <v>0</v>
      </c>
      <c r="JK17" s="106">
        <f t="shared" si="30"/>
        <v>0</v>
      </c>
      <c r="JL17" s="106">
        <f t="shared" si="30"/>
        <v>0</v>
      </c>
      <c r="JM17" s="100"/>
      <c r="JN17" s="100"/>
      <c r="JO17" s="100"/>
      <c r="JP17" s="100"/>
      <c r="JQ17" s="105" t="s">
        <v>164</v>
      </c>
      <c r="JR17" s="106">
        <f>IF(JR7="-",NA(),JR7)</f>
        <v>0</v>
      </c>
      <c r="JS17" s="106">
        <f t="shared" ref="JS17:JV17" si="31">IF(JS7="-",NA(),JS7)</f>
        <v>0</v>
      </c>
      <c r="JT17" s="106">
        <f t="shared" si="31"/>
        <v>0</v>
      </c>
      <c r="JU17" s="106">
        <f t="shared" si="31"/>
        <v>0</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167</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167</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168</v>
      </c>
      <c r="DA18" s="106">
        <f>IF(DF7="-",NA(),DF7)</f>
        <v>36.4</v>
      </c>
      <c r="DB18" s="106">
        <f t="shared" ref="DB18:DE18" si="44">IF(DG7="-",NA(),DG7)</f>
        <v>31.6</v>
      </c>
      <c r="DC18" s="106">
        <f t="shared" si="44"/>
        <v>31.6</v>
      </c>
      <c r="DD18" s="106">
        <f t="shared" si="44"/>
        <v>30.1</v>
      </c>
      <c r="DE18" s="106">
        <f t="shared" si="44"/>
        <v>30.3</v>
      </c>
      <c r="DF18" s="100"/>
      <c r="DG18" s="100"/>
      <c r="DH18" s="100"/>
      <c r="DI18" s="100"/>
      <c r="DJ18" s="105" t="s">
        <v>168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167</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167</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168</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170</v>
      </c>
      <c r="C20" s="196"/>
      <c r="D20" s="100"/>
    </row>
    <row r="21" spans="1:374" x14ac:dyDescent="0.2">
      <c r="A21" s="97">
        <f t="shared" si="7"/>
        <v>7</v>
      </c>
      <c r="B21" s="196" t="s">
        <v>171</v>
      </c>
      <c r="C21" s="196"/>
      <c r="D21" s="100"/>
    </row>
    <row r="22" spans="1:374" x14ac:dyDescent="0.2">
      <c r="A22" s="97">
        <f t="shared" si="7"/>
        <v>8</v>
      </c>
      <c r="B22" s="196" t="s">
        <v>172</v>
      </c>
      <c r="C22" s="196"/>
      <c r="D22" s="100"/>
      <c r="E22" s="197" t="s">
        <v>173</v>
      </c>
      <c r="F22" s="198"/>
      <c r="G22" s="198"/>
      <c r="H22" s="198"/>
      <c r="I22" s="199"/>
    </row>
    <row r="23" spans="1:374" x14ac:dyDescent="0.2">
      <c r="A23" s="97">
        <f t="shared" si="7"/>
        <v>9</v>
      </c>
      <c r="B23" s="196" t="s">
        <v>174</v>
      </c>
      <c r="C23" s="196"/>
      <c r="D23" s="100"/>
      <c r="E23" s="200"/>
      <c r="F23" s="201"/>
      <c r="G23" s="201"/>
      <c r="H23" s="201"/>
      <c r="I23" s="202"/>
    </row>
    <row r="24" spans="1:374" x14ac:dyDescent="0.2">
      <c r="A24" s="97">
        <f t="shared" si="7"/>
        <v>10</v>
      </c>
      <c r="B24" s="196" t="s">
        <v>175</v>
      </c>
      <c r="C24" s="196"/>
      <c r="D24" s="100"/>
      <c r="E24" s="200"/>
      <c r="F24" s="201"/>
      <c r="G24" s="201"/>
      <c r="H24" s="201"/>
      <c r="I24" s="202"/>
    </row>
    <row r="25" spans="1:374" x14ac:dyDescent="0.2">
      <c r="A25" s="97">
        <f t="shared" si="7"/>
        <v>11</v>
      </c>
      <c r="B25" s="196" t="s">
        <v>176</v>
      </c>
      <c r="C25" s="196"/>
      <c r="D25" s="100"/>
      <c r="E25" s="200"/>
      <c r="F25" s="201"/>
      <c r="G25" s="201"/>
      <c r="H25" s="201"/>
      <c r="I25" s="202"/>
    </row>
    <row r="26" spans="1:374" x14ac:dyDescent="0.2">
      <c r="A26" s="97">
        <f t="shared" si="7"/>
        <v>12</v>
      </c>
      <c r="B26" s="196" t="s">
        <v>177</v>
      </c>
      <c r="C26" s="196"/>
      <c r="D26" s="100"/>
      <c r="E26" s="200"/>
      <c r="F26" s="201"/>
      <c r="G26" s="201"/>
      <c r="H26" s="201"/>
      <c r="I26" s="202"/>
    </row>
    <row r="27" spans="1:374" x14ac:dyDescent="0.2">
      <c r="A27" s="97">
        <f t="shared" si="7"/>
        <v>13</v>
      </c>
      <c r="B27" s="196" t="s">
        <v>178</v>
      </c>
      <c r="C27" s="196"/>
      <c r="D27" s="100"/>
      <c r="E27" s="200"/>
      <c r="F27" s="201"/>
      <c r="G27" s="201"/>
      <c r="H27" s="201"/>
      <c r="I27" s="202"/>
    </row>
    <row r="28" spans="1:374" x14ac:dyDescent="0.2">
      <c r="A28" s="97">
        <f t="shared" si="7"/>
        <v>14</v>
      </c>
      <c r="B28" s="196" t="s">
        <v>179</v>
      </c>
      <c r="C28" s="196"/>
      <c r="D28" s="100"/>
      <c r="E28" s="200"/>
      <c r="F28" s="201"/>
      <c r="G28" s="201"/>
      <c r="H28" s="201"/>
      <c r="I28" s="202"/>
    </row>
    <row r="29" spans="1:374" x14ac:dyDescent="0.2">
      <c r="A29" s="97">
        <f t="shared" si="7"/>
        <v>15</v>
      </c>
      <c r="B29" s="196" t="s">
        <v>180</v>
      </c>
      <c r="C29" s="196"/>
      <c r="D29" s="100"/>
      <c r="E29" s="200"/>
      <c r="F29" s="201"/>
      <c r="G29" s="201"/>
      <c r="H29" s="201"/>
      <c r="I29" s="202"/>
    </row>
    <row r="30" spans="1:374" x14ac:dyDescent="0.2">
      <c r="A30" s="97">
        <f t="shared" si="7"/>
        <v>16</v>
      </c>
      <c r="B30" s="196" t="s">
        <v>181</v>
      </c>
      <c r="C30" s="196"/>
      <c r="D30" s="100"/>
      <c r="E30" s="200"/>
      <c r="F30" s="201"/>
      <c r="G30" s="201"/>
      <c r="H30" s="201"/>
      <c r="I30" s="202"/>
    </row>
    <row r="31" spans="1:374" x14ac:dyDescent="0.2">
      <c r="A31" s="97">
        <f t="shared" si="7"/>
        <v>17</v>
      </c>
      <c r="B31" s="196" t="s">
        <v>182</v>
      </c>
      <c r="C31" s="196"/>
      <c r="D31" s="100"/>
      <c r="E31" s="200"/>
      <c r="F31" s="201"/>
      <c r="G31" s="201"/>
      <c r="H31" s="201"/>
      <c r="I31" s="202"/>
    </row>
    <row r="32" spans="1:374" x14ac:dyDescent="0.2">
      <c r="A32" s="97">
        <f t="shared" si="7"/>
        <v>18</v>
      </c>
      <c r="B32" s="196" t="s">
        <v>183</v>
      </c>
      <c r="C32" s="196"/>
      <c r="D32" s="100"/>
      <c r="E32" s="200"/>
      <c r="F32" s="201"/>
      <c r="G32" s="201"/>
      <c r="H32" s="201"/>
      <c r="I32" s="202"/>
    </row>
    <row r="33" spans="1:16" x14ac:dyDescent="0.2">
      <c r="A33" s="97">
        <f t="shared" si="7"/>
        <v>19</v>
      </c>
      <c r="B33" s="196" t="s">
        <v>184</v>
      </c>
      <c r="C33" s="196"/>
      <c r="D33" s="100"/>
      <c r="E33" s="200"/>
      <c r="F33" s="201"/>
      <c r="G33" s="201"/>
      <c r="H33" s="201"/>
      <c r="I33" s="202"/>
    </row>
    <row r="34" spans="1:16" x14ac:dyDescent="0.2">
      <c r="A34" s="97">
        <f t="shared" si="7"/>
        <v>20</v>
      </c>
      <c r="B34" s="196" t="s">
        <v>185</v>
      </c>
      <c r="C34" s="196"/>
      <c r="D34" s="100"/>
      <c r="E34" s="200"/>
      <c r="F34" s="201"/>
      <c r="G34" s="201"/>
      <c r="H34" s="201"/>
      <c r="I34" s="202"/>
    </row>
    <row r="35" spans="1:16" ht="25.5" customHeight="1" x14ac:dyDescent="0.2">
      <c r="E35" s="203"/>
      <c r="F35" s="204"/>
      <c r="G35" s="204"/>
      <c r="H35" s="204"/>
      <c r="I35" s="205"/>
    </row>
    <row r="36" spans="1:16" x14ac:dyDescent="0.2">
      <c r="A36" t="s">
        <v>186</v>
      </c>
      <c r="B36" t="s">
        <v>187</v>
      </c>
    </row>
    <row r="37" spans="1:16" x14ac:dyDescent="0.2">
      <c r="A37" t="s">
        <v>188</v>
      </c>
      <c r="B37" t="s">
        <v>189</v>
      </c>
      <c r="L37" s="197" t="s">
        <v>173</v>
      </c>
      <c r="M37" s="198"/>
      <c r="N37" s="198"/>
      <c r="O37" s="198"/>
      <c r="P37" s="199"/>
    </row>
    <row r="38" spans="1:16" x14ac:dyDescent="0.2">
      <c r="A38" t="s">
        <v>190</v>
      </c>
      <c r="B38" t="s">
        <v>191</v>
      </c>
      <c r="L38" s="200"/>
      <c r="M38" s="201"/>
      <c r="N38" s="201"/>
      <c r="O38" s="201"/>
      <c r="P38" s="202"/>
    </row>
    <row r="39" spans="1:16" x14ac:dyDescent="0.2">
      <c r="A39" t="s">
        <v>192</v>
      </c>
      <c r="B39" t="s">
        <v>193</v>
      </c>
      <c r="L39" s="200"/>
      <c r="M39" s="201"/>
      <c r="N39" s="201"/>
      <c r="O39" s="201"/>
      <c r="P39" s="202"/>
    </row>
    <row r="40" spans="1:16" x14ac:dyDescent="0.2">
      <c r="A40" t="s">
        <v>194</v>
      </c>
      <c r="B40" t="s">
        <v>195</v>
      </c>
      <c r="L40" s="200"/>
      <c r="M40" s="201"/>
      <c r="N40" s="201"/>
      <c r="O40" s="201"/>
      <c r="P40" s="202"/>
    </row>
    <row r="41" spans="1:16" x14ac:dyDescent="0.2">
      <c r="A41" t="s">
        <v>196</v>
      </c>
      <c r="B41" t="s">
        <v>197</v>
      </c>
      <c r="L41" s="200"/>
      <c r="M41" s="201"/>
      <c r="N41" s="201"/>
      <c r="O41" s="201"/>
      <c r="P41" s="202"/>
    </row>
    <row r="42" spans="1:16" x14ac:dyDescent="0.2">
      <c r="A42" t="s">
        <v>198</v>
      </c>
      <c r="B42" t="s">
        <v>199</v>
      </c>
      <c r="L42" s="200"/>
      <c r="M42" s="201"/>
      <c r="N42" s="201"/>
      <c r="O42" s="201"/>
      <c r="P42" s="202"/>
    </row>
    <row r="43" spans="1:16" x14ac:dyDescent="0.2">
      <c r="A43" t="s">
        <v>200</v>
      </c>
      <c r="B43" t="s">
        <v>201</v>
      </c>
      <c r="L43" s="200"/>
      <c r="M43" s="201"/>
      <c r="N43" s="201"/>
      <c r="O43" s="201"/>
      <c r="P43" s="202"/>
    </row>
    <row r="44" spans="1:16" x14ac:dyDescent="0.2">
      <c r="A44" t="s">
        <v>202</v>
      </c>
      <c r="B44" t="s">
        <v>203</v>
      </c>
      <c r="L44" s="200"/>
      <c r="M44" s="201"/>
      <c r="N44" s="201"/>
      <c r="O44" s="201"/>
      <c r="P44" s="202"/>
    </row>
    <row r="45" spans="1:16" x14ac:dyDescent="0.2">
      <c r="A45" t="s">
        <v>204</v>
      </c>
      <c r="B45" t="s">
        <v>205</v>
      </c>
      <c r="L45" s="200"/>
      <c r="M45" s="201"/>
      <c r="N45" s="201"/>
      <c r="O45" s="201"/>
      <c r="P45" s="202"/>
    </row>
    <row r="46" spans="1:16" x14ac:dyDescent="0.2">
      <c r="A46" t="s">
        <v>206</v>
      </c>
      <c r="B46" t="s">
        <v>207</v>
      </c>
      <c r="L46" s="200"/>
      <c r="M46" s="201"/>
      <c r="N46" s="201"/>
      <c r="O46" s="201"/>
      <c r="P46" s="202"/>
    </row>
    <row r="47" spans="1:16" x14ac:dyDescent="0.2">
      <c r="A47" t="s">
        <v>208</v>
      </c>
      <c r="B47" t="s">
        <v>209</v>
      </c>
      <c r="L47" s="200"/>
      <c r="M47" s="201"/>
      <c r="N47" s="201"/>
      <c r="O47" s="201"/>
      <c r="P47" s="202"/>
    </row>
    <row r="48" spans="1:16" x14ac:dyDescent="0.2">
      <c r="A48" t="s">
        <v>210</v>
      </c>
      <c r="B48" t="s">
        <v>211</v>
      </c>
      <c r="L48" s="200"/>
      <c r="M48" s="201"/>
      <c r="N48" s="201"/>
      <c r="O48" s="201"/>
      <c r="P48" s="202"/>
    </row>
    <row r="49" spans="1:16" x14ac:dyDescent="0.2">
      <c r="A49" t="s">
        <v>212</v>
      </c>
      <c r="B49" t="s">
        <v>213</v>
      </c>
      <c r="L49" s="200"/>
      <c r="M49" s="201"/>
      <c r="N49" s="201"/>
      <c r="O49" s="201"/>
      <c r="P49" s="202"/>
    </row>
    <row r="50" spans="1:16" ht="26.25" customHeight="1" x14ac:dyDescent="0.2">
      <c r="A50" t="s">
        <v>214</v>
      </c>
      <c r="B50" t="s">
        <v>215</v>
      </c>
      <c r="L50" s="203"/>
      <c r="M50" s="204"/>
      <c r="N50" s="204"/>
      <c r="O50" s="204"/>
      <c r="P50" s="205"/>
    </row>
    <row r="51" spans="1:16" x14ac:dyDescent="0.2">
      <c r="A51" t="s">
        <v>216</v>
      </c>
      <c r="B51" t="s">
        <v>217</v>
      </c>
    </row>
    <row r="52" spans="1:16" x14ac:dyDescent="0.2">
      <c r="A52" t="s">
        <v>218</v>
      </c>
      <c r="B52" t="s">
        <v>219</v>
      </c>
    </row>
    <row r="53" spans="1:16" x14ac:dyDescent="0.2">
      <c r="A53" t="s">
        <v>220</v>
      </c>
      <c r="B53" t="s">
        <v>221</v>
      </c>
    </row>
    <row r="54" spans="1:16" x14ac:dyDescent="0.2">
      <c r="A54" t="s">
        <v>222</v>
      </c>
      <c r="B54" t="s">
        <v>223</v>
      </c>
    </row>
    <row r="55" spans="1:16" x14ac:dyDescent="0.2">
      <c r="A55" t="s">
        <v>224</v>
      </c>
      <c r="B55" t="s">
        <v>225</v>
      </c>
    </row>
    <row r="56" spans="1:16" x14ac:dyDescent="0.2">
      <c r="A56" t="s">
        <v>226</v>
      </c>
      <c r="B56" t="s">
        <v>227</v>
      </c>
    </row>
    <row r="57" spans="1:16" x14ac:dyDescent="0.2">
      <c r="A57" t="s">
        <v>228</v>
      </c>
      <c r="B57" t="s">
        <v>229</v>
      </c>
    </row>
    <row r="58" spans="1:16" x14ac:dyDescent="0.2">
      <c r="A58" t="s">
        <v>230</v>
      </c>
      <c r="B58" t="s">
        <v>231</v>
      </c>
    </row>
    <row r="59" spans="1:16" x14ac:dyDescent="0.2">
      <c r="A59" t="s">
        <v>232</v>
      </c>
      <c r="B59" t="s">
        <v>233</v>
      </c>
    </row>
    <row r="60" spans="1:16" x14ac:dyDescent="0.2">
      <c r="A60" t="s">
        <v>234</v>
      </c>
      <c r="B60" t="s">
        <v>235</v>
      </c>
    </row>
    <row r="61" spans="1:16" x14ac:dyDescent="0.2">
      <c r="A61" t="s">
        <v>236</v>
      </c>
      <c r="B61" t="s">
        <v>237</v>
      </c>
    </row>
    <row r="62" spans="1:16" x14ac:dyDescent="0.2">
      <c r="A62" t="s">
        <v>238</v>
      </c>
      <c r="B62" t="s">
        <v>239</v>
      </c>
    </row>
    <row r="63" spans="1:16" x14ac:dyDescent="0.2">
      <c r="A63" t="s">
        <v>240</v>
      </c>
      <c r="B63" t="s">
        <v>241</v>
      </c>
    </row>
    <row r="64" spans="1:16"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row r="86" spans="1:2" x14ac:dyDescent="0.2">
      <c r="A86" t="s">
        <v>267</v>
      </c>
      <c r="B86" t="s">
        <v>268</v>
      </c>
    </row>
    <row r="87" spans="1:2" x14ac:dyDescent="0.2">
      <c r="A87" t="s">
        <v>269</v>
      </c>
      <c r="B87" t="s">
        <v>268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2022-02-15T08:06:54Z</cp:lastPrinted>
  <dcterms:created xsi:type="dcterms:W3CDTF">2021-12-03T06:38:23Z</dcterms:created>
  <dcterms:modified xsi:type="dcterms:W3CDTF">2022-02-15T08:07:30Z</dcterms:modified>
  <cp:category/>
</cp:coreProperties>
</file>