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経営比較分析表】2020_078735_47_1718\"/>
    </mc:Choice>
  </mc:AlternateContent>
  <workbookProtection workbookAlgorithmName="SHA-512" workbookHashValue="8hYQGHfcLmKU9QX9vmWVcHMdtYjgsEnVR8RjayGN8YDcbxo7DTtUAAOyRrjLI6mduBYHOyLgZBHnbrGF+8tFkg==" workbookSaltValue="loeYoWXiokfGaqA8m/Ecd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alcChain>
</file>

<file path=xl/sharedStrings.xml><?xml version="1.0" encoding="utf-8"?>
<sst xmlns="http://schemas.openxmlformats.org/spreadsheetml/2006/main" count="258" uniqueCount="117">
  <si>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</si>
  <si>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</si>
  <si>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</si>
  <si>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</si>
  <si>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</si>
  <si>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</si>
  <si>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</si>
  <si>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</si>
  <si>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</si>
  <si>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</si>
  <si>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</si>
  <si>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</si>
  <si>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</si>
  <si>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</si>
  <si>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</si>
  <si>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</si>
  <si>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</si>
  <si>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</si>
  <si>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</si>
  <si>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</si>
  <si>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</si>
  <si>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</si>
  <si>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</si>
  <si>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</si>
  <si>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</si>
  <si>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</si>
  <si>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</si>
  <si>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</si>
  <si>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</si>
  <si>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</si>
  <si>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</si>
  <si>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</si>
  <si>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</si>
  <si>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</si>
  <si>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</si>
  <si>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</si>
  <si>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</si>
  <si>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</si>
  <si>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</si>
  <si>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</si>
  <si>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</si>
  <si>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</si>
  <si>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</si>
  <si>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</si>
  <si>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</si>
  <si>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</si>
  <si>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</si>
  <si>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</si>
  <si>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</si>
  <si>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</si>
  <si>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</si>
  <si>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</si>
  <si>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</si>
  <si>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</si>
  <si>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</si>
  <si>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</si>
  <si>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</si>
  <si>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</si>
  <si>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</si>
  <si>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</si>
  <si>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</si>
  <si>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</si>
  <si>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</si>
  <si>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</si>
  <si>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</si>
  <si>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</si>
  <si>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</si>
  <si>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</si>
  <si>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</si>
  <si>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</si>
  <si>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</si>
  <si>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</si>
  <si>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</si>
  <si>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</si>
  <si>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</si>
  <si>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</si>
  <si>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</si>
  <si>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</si>
  <si>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</si>
  <si>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</si>
  <si>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</si>
  <si>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</si>
  <si>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</si>
  <si>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</si>
  <si>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</si>
  <si>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</si>
  <si>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</si>
  <si>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</si>
  <si>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</si>
  <si>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</si>
  <si>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</si>
  <si>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</si>
  <si>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</si>
  <si>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</si>
  <si>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</si>
  <si>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</si>
  <si>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</si>
  <si>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</si>
  <si>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双葉地方広域市町村圏組合</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</si>
  <si>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</si>
  <si>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</si>
  <si>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</si>
  <si>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</si>
  <si>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</si>
  <si>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</si>
  <si>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</si>
  <si>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</si>
  <si>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</si>
  <si>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</si>
  <si>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</si>
  <si>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</si>
  <si>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</si>
  <si>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</si>
  <si>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</si>
  <si>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</si>
  <si>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</si>
  <si>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当組合の下水道処理施設は、震災以降、原発事故による避難区域に指定されたことで、休止状態となっており、現在も再開の目途は立っておりません。
従って、経営比較等の分析においても具体的な取組等に着手できない状況です。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</si>
</sst>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564-464A-9786-3F9A37A09821}"/>
            </c:ext>
          </c:extLst>
        </c:ser>
        <c:dLbls>
          <c:showLegendKey val="0"/>
          <c:showVal val="0"/>
          <c:showCatName val="0"/>
          <c:showSerName val="0"/>
          <c:showPercent val="0"/>
          <c:showBubbleSize val="0"/>
        </c:dLbls>
        <c:gapWidth val="150"/>
        <c:axId val="176634648"/>
        <c:axId val="17872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7.0000000000000007E-2</c:v>
                </c:pt>
                <c:pt idx="2">
                  <c:v>0.12</c:v>
                </c:pt>
                <c:pt idx="3">
                  <c:v>0.1</c:v>
                </c:pt>
                <c:pt idx="4">
                  <c:v>0.32</c:v>
                </c:pt>
              </c:numCache>
            </c:numRef>
          </c:val>
          <c:smooth val="0"/>
          <c:extLst xmlns:c16r2="http://schemas.microsoft.com/office/drawing/2015/06/chart">
            <c:ext xmlns:c16="http://schemas.microsoft.com/office/drawing/2014/chart" uri="{C3380CC4-5D6E-409C-BE32-E72D297353CC}">
              <c16:uniqueId val="{00000001-7564-464A-9786-3F9A37A09821}"/>
            </c:ext>
          </c:extLst>
        </c:ser>
        <c:dLbls>
          <c:showLegendKey val="0"/>
          <c:showVal val="0"/>
          <c:showCatName val="0"/>
          <c:showSerName val="0"/>
          <c:showPercent val="0"/>
          <c:showBubbleSize val="0"/>
        </c:dLbls>
        <c:marker val="1"/>
        <c:smooth val="0"/>
        <c:axId val="176634648"/>
        <c:axId val="178726768"/>
      </c:lineChart>
      <c:dateAx>
        <c:axId val="176634648"/>
        <c:scaling>
          <c:orientation val="minMax"/>
        </c:scaling>
        <c:delete val="1"/>
        <c:axPos val="b"/>
        <c:numFmt formatCode="&quot;H&quot;yy" sourceLinked="1"/>
        <c:majorTickMark val="none"/>
        <c:minorTickMark val="none"/>
        <c:tickLblPos val="none"/>
        <c:crossAx val="178726768"/>
        <c:crosses val="autoZero"/>
        <c:auto val="1"/>
        <c:lblOffset val="100"/>
        <c:baseTimeUnit val="years"/>
      </c:dateAx>
      <c:valAx>
        <c:axId val="17872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63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824-4E5B-81D0-013EB15411DB}"/>
            </c:ext>
          </c:extLst>
        </c:ser>
        <c:dLbls>
          <c:showLegendKey val="0"/>
          <c:showVal val="0"/>
          <c:showCatName val="0"/>
          <c:showSerName val="0"/>
          <c:showPercent val="0"/>
          <c:showBubbleSize val="0"/>
        </c:dLbls>
        <c:gapWidth val="150"/>
        <c:axId val="451354504"/>
        <c:axId val="45135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41.28</c:v>
                </c:pt>
                <c:pt idx="1">
                  <c:v>41.45</c:v>
                </c:pt>
                <c:pt idx="2">
                  <c:v>49.68</c:v>
                </c:pt>
                <c:pt idx="3">
                  <c:v>49.27</c:v>
                </c:pt>
                <c:pt idx="4">
                  <c:v>49.47</c:v>
                </c:pt>
              </c:numCache>
            </c:numRef>
          </c:val>
          <c:smooth val="0"/>
          <c:extLst xmlns:c16r2="http://schemas.microsoft.com/office/drawing/2015/06/chart">
            <c:ext xmlns:c16="http://schemas.microsoft.com/office/drawing/2014/chart" uri="{C3380CC4-5D6E-409C-BE32-E72D297353CC}">
              <c16:uniqueId val="{00000001-D824-4E5B-81D0-013EB15411DB}"/>
            </c:ext>
          </c:extLst>
        </c:ser>
        <c:dLbls>
          <c:showLegendKey val="0"/>
          <c:showVal val="0"/>
          <c:showCatName val="0"/>
          <c:showSerName val="0"/>
          <c:showPercent val="0"/>
          <c:showBubbleSize val="0"/>
        </c:dLbls>
        <c:marker val="1"/>
        <c:smooth val="0"/>
        <c:axId val="451354504"/>
        <c:axId val="451357248"/>
      </c:lineChart>
      <c:dateAx>
        <c:axId val="451354504"/>
        <c:scaling>
          <c:orientation val="minMax"/>
        </c:scaling>
        <c:delete val="1"/>
        <c:axPos val="b"/>
        <c:numFmt formatCode="&quot;H&quot;yy" sourceLinked="1"/>
        <c:majorTickMark val="none"/>
        <c:minorTickMark val="none"/>
        <c:tickLblPos val="none"/>
        <c:crossAx val="451357248"/>
        <c:crosses val="autoZero"/>
        <c:auto val="1"/>
        <c:lblOffset val="100"/>
        <c:baseTimeUnit val="years"/>
      </c:dateAx>
      <c:valAx>
        <c:axId val="4513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35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4F3-49EC-945B-5202408D55C8}"/>
            </c:ext>
          </c:extLst>
        </c:ser>
        <c:dLbls>
          <c:showLegendKey val="0"/>
          <c:showVal val="0"/>
          <c:showCatName val="0"/>
          <c:showSerName val="0"/>
          <c:showPercent val="0"/>
          <c:showBubbleSize val="0"/>
        </c:dLbls>
        <c:gapWidth val="150"/>
        <c:axId val="451351368"/>
        <c:axId val="45134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c:v>
                </c:pt>
                <c:pt idx="1">
                  <c:v>64.510000000000005</c:v>
                </c:pt>
                <c:pt idx="2">
                  <c:v>83.35</c:v>
                </c:pt>
                <c:pt idx="3">
                  <c:v>83.16</c:v>
                </c:pt>
                <c:pt idx="4">
                  <c:v>82.06</c:v>
                </c:pt>
              </c:numCache>
            </c:numRef>
          </c:val>
          <c:smooth val="0"/>
          <c:extLst xmlns:c16r2="http://schemas.microsoft.com/office/drawing/2015/06/chart">
            <c:ext xmlns:c16="http://schemas.microsoft.com/office/drawing/2014/chart" uri="{C3380CC4-5D6E-409C-BE32-E72D297353CC}">
              <c16:uniqueId val="{00000001-94F3-49EC-945B-5202408D55C8}"/>
            </c:ext>
          </c:extLst>
        </c:ser>
        <c:dLbls>
          <c:showLegendKey val="0"/>
          <c:showVal val="0"/>
          <c:showCatName val="0"/>
          <c:showSerName val="0"/>
          <c:showPercent val="0"/>
          <c:showBubbleSize val="0"/>
        </c:dLbls>
        <c:marker val="1"/>
        <c:smooth val="0"/>
        <c:axId val="451351368"/>
        <c:axId val="451349800"/>
      </c:lineChart>
      <c:dateAx>
        <c:axId val="451351368"/>
        <c:scaling>
          <c:orientation val="minMax"/>
        </c:scaling>
        <c:delete val="1"/>
        <c:axPos val="b"/>
        <c:numFmt formatCode="&quot;H&quot;yy" sourceLinked="1"/>
        <c:majorTickMark val="none"/>
        <c:minorTickMark val="none"/>
        <c:tickLblPos val="none"/>
        <c:crossAx val="451349800"/>
        <c:crosses val="autoZero"/>
        <c:auto val="1"/>
        <c:lblOffset val="100"/>
        <c:baseTimeUnit val="years"/>
      </c:dateAx>
      <c:valAx>
        <c:axId val="45134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35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98.72</c:v>
                </c:pt>
                <c:pt idx="1">
                  <c:v>98.88</c:v>
                </c:pt>
                <c:pt idx="2">
                  <c:v>98.95</c:v>
                </c:pt>
                <c:pt idx="3">
                  <c:v>99.15</c:v>
                </c:pt>
                <c:pt idx="4">
                  <c:v>99.33</c:v>
                </c:pt>
              </c:numCache>
            </c:numRef>
          </c:val>
          <c:extLst xmlns:c16r2="http://schemas.microsoft.com/office/drawing/2015/06/chart">
            <c:ext xmlns:c16="http://schemas.microsoft.com/office/drawing/2014/chart" uri="{C3380CC4-5D6E-409C-BE32-E72D297353CC}">
              <c16:uniqueId val="{00000000-8D18-4622-9EB4-28A48F470558}"/>
            </c:ext>
          </c:extLst>
        </c:ser>
        <c:dLbls>
          <c:showLegendKey val="0"/>
          <c:showVal val="0"/>
          <c:showCatName val="0"/>
          <c:showSerName val="0"/>
          <c:showPercent val="0"/>
          <c:showBubbleSize val="0"/>
        </c:dLbls>
        <c:gapWidth val="150"/>
        <c:axId val="172084168"/>
        <c:axId val="17208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18-4622-9EB4-28A48F470558}"/>
            </c:ext>
          </c:extLst>
        </c:ser>
        <c:dLbls>
          <c:showLegendKey val="0"/>
          <c:showVal val="0"/>
          <c:showCatName val="0"/>
          <c:showSerName val="0"/>
          <c:showPercent val="0"/>
          <c:showBubbleSize val="0"/>
        </c:dLbls>
        <c:marker val="1"/>
        <c:smooth val="0"/>
        <c:axId val="172084168"/>
        <c:axId val="172084560"/>
      </c:lineChart>
      <c:dateAx>
        <c:axId val="172084168"/>
        <c:scaling>
          <c:orientation val="minMax"/>
        </c:scaling>
        <c:delete val="1"/>
        <c:axPos val="b"/>
        <c:numFmt formatCode="&quot;H&quot;yy" sourceLinked="1"/>
        <c:majorTickMark val="none"/>
        <c:minorTickMark val="none"/>
        <c:tickLblPos val="none"/>
        <c:crossAx val="172084560"/>
        <c:crosses val="autoZero"/>
        <c:auto val="1"/>
        <c:lblOffset val="100"/>
        <c:baseTimeUnit val="years"/>
      </c:dateAx>
      <c:valAx>
        <c:axId val="17208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8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C0-4E82-B46E-23982A2C1DFF}"/>
            </c:ext>
          </c:extLst>
        </c:ser>
        <c:dLbls>
          <c:showLegendKey val="0"/>
          <c:showVal val="0"/>
          <c:showCatName val="0"/>
          <c:showSerName val="0"/>
          <c:showPercent val="0"/>
          <c:showBubbleSize val="0"/>
        </c:dLbls>
        <c:gapWidth val="150"/>
        <c:axId val="172086128"/>
        <c:axId val="17208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C0-4E82-B46E-23982A2C1DFF}"/>
            </c:ext>
          </c:extLst>
        </c:ser>
        <c:dLbls>
          <c:showLegendKey val="0"/>
          <c:showVal val="0"/>
          <c:showCatName val="0"/>
          <c:showSerName val="0"/>
          <c:showPercent val="0"/>
          <c:showBubbleSize val="0"/>
        </c:dLbls>
        <c:marker val="1"/>
        <c:smooth val="0"/>
        <c:axId val="172086128"/>
        <c:axId val="172085344"/>
      </c:lineChart>
      <c:dateAx>
        <c:axId val="172086128"/>
        <c:scaling>
          <c:orientation val="minMax"/>
        </c:scaling>
        <c:delete val="1"/>
        <c:axPos val="b"/>
        <c:numFmt formatCode="&quot;H&quot;yy" sourceLinked="1"/>
        <c:majorTickMark val="none"/>
        <c:minorTickMark val="none"/>
        <c:tickLblPos val="none"/>
        <c:crossAx val="172085344"/>
        <c:crosses val="autoZero"/>
        <c:auto val="1"/>
        <c:lblOffset val="100"/>
        <c:baseTimeUnit val="years"/>
      </c:dateAx>
      <c:valAx>
        <c:axId val="17208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8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76-459C-AEAE-A8E864ED01C4}"/>
            </c:ext>
          </c:extLst>
        </c:ser>
        <c:dLbls>
          <c:showLegendKey val="0"/>
          <c:showVal val="0"/>
          <c:showCatName val="0"/>
          <c:showSerName val="0"/>
          <c:showPercent val="0"/>
          <c:showBubbleSize val="0"/>
        </c:dLbls>
        <c:gapWidth val="150"/>
        <c:axId val="172083384"/>
        <c:axId val="17208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76-459C-AEAE-A8E864ED01C4}"/>
            </c:ext>
          </c:extLst>
        </c:ser>
        <c:dLbls>
          <c:showLegendKey val="0"/>
          <c:showVal val="0"/>
          <c:showCatName val="0"/>
          <c:showSerName val="0"/>
          <c:showPercent val="0"/>
          <c:showBubbleSize val="0"/>
        </c:dLbls>
        <c:marker val="1"/>
        <c:smooth val="0"/>
        <c:axId val="172083384"/>
        <c:axId val="172086520"/>
      </c:lineChart>
      <c:dateAx>
        <c:axId val="172083384"/>
        <c:scaling>
          <c:orientation val="minMax"/>
        </c:scaling>
        <c:delete val="1"/>
        <c:axPos val="b"/>
        <c:numFmt formatCode="&quot;H&quot;yy" sourceLinked="1"/>
        <c:majorTickMark val="none"/>
        <c:minorTickMark val="none"/>
        <c:tickLblPos val="none"/>
        <c:crossAx val="172086520"/>
        <c:crosses val="autoZero"/>
        <c:auto val="1"/>
        <c:lblOffset val="100"/>
        <c:baseTimeUnit val="years"/>
      </c:dateAx>
      <c:valAx>
        <c:axId val="17208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8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6A-4331-B548-1AF76D8AAA7E}"/>
            </c:ext>
          </c:extLst>
        </c:ser>
        <c:dLbls>
          <c:showLegendKey val="0"/>
          <c:showVal val="0"/>
          <c:showCatName val="0"/>
          <c:showSerName val="0"/>
          <c:showPercent val="0"/>
          <c:showBubbleSize val="0"/>
        </c:dLbls>
        <c:gapWidth val="150"/>
        <c:axId val="172080640"/>
        <c:axId val="17208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6A-4331-B548-1AF76D8AAA7E}"/>
            </c:ext>
          </c:extLst>
        </c:ser>
        <c:dLbls>
          <c:showLegendKey val="0"/>
          <c:showVal val="0"/>
          <c:showCatName val="0"/>
          <c:showSerName val="0"/>
          <c:showPercent val="0"/>
          <c:showBubbleSize val="0"/>
        </c:dLbls>
        <c:marker val="1"/>
        <c:smooth val="0"/>
        <c:axId val="172080640"/>
        <c:axId val="172083776"/>
      </c:lineChart>
      <c:dateAx>
        <c:axId val="172080640"/>
        <c:scaling>
          <c:orientation val="minMax"/>
        </c:scaling>
        <c:delete val="1"/>
        <c:axPos val="b"/>
        <c:numFmt formatCode="&quot;H&quot;yy" sourceLinked="1"/>
        <c:majorTickMark val="none"/>
        <c:minorTickMark val="none"/>
        <c:tickLblPos val="none"/>
        <c:crossAx val="172083776"/>
        <c:crosses val="autoZero"/>
        <c:auto val="1"/>
        <c:lblOffset val="100"/>
        <c:baseTimeUnit val="years"/>
      </c:dateAx>
      <c:valAx>
        <c:axId val="17208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8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52-46AF-8561-221E3129F0B5}"/>
            </c:ext>
          </c:extLst>
        </c:ser>
        <c:dLbls>
          <c:showLegendKey val="0"/>
          <c:showVal val="0"/>
          <c:showCatName val="0"/>
          <c:showSerName val="0"/>
          <c:showPercent val="0"/>
          <c:showBubbleSize val="0"/>
        </c:dLbls>
        <c:gapWidth val="150"/>
        <c:axId val="172079856"/>
        <c:axId val="17208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52-46AF-8561-221E3129F0B5}"/>
            </c:ext>
          </c:extLst>
        </c:ser>
        <c:dLbls>
          <c:showLegendKey val="0"/>
          <c:showVal val="0"/>
          <c:showCatName val="0"/>
          <c:showSerName val="0"/>
          <c:showPercent val="0"/>
          <c:showBubbleSize val="0"/>
        </c:dLbls>
        <c:marker val="1"/>
        <c:smooth val="0"/>
        <c:axId val="172079856"/>
        <c:axId val="172081032"/>
      </c:lineChart>
      <c:dateAx>
        <c:axId val="172079856"/>
        <c:scaling>
          <c:orientation val="minMax"/>
        </c:scaling>
        <c:delete val="1"/>
        <c:axPos val="b"/>
        <c:numFmt formatCode="&quot;H&quot;yy" sourceLinked="1"/>
        <c:majorTickMark val="none"/>
        <c:minorTickMark val="none"/>
        <c:tickLblPos val="none"/>
        <c:crossAx val="172081032"/>
        <c:crosses val="autoZero"/>
        <c:auto val="1"/>
        <c:lblOffset val="100"/>
        <c:baseTimeUnit val="years"/>
      </c:dateAx>
      <c:valAx>
        <c:axId val="17208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07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C68-4B34-9749-E3612E45143D}"/>
            </c:ext>
          </c:extLst>
        </c:ser>
        <c:dLbls>
          <c:showLegendKey val="0"/>
          <c:showVal val="0"/>
          <c:showCatName val="0"/>
          <c:showSerName val="0"/>
          <c:showPercent val="0"/>
          <c:showBubbleSize val="0"/>
        </c:dLbls>
        <c:gapWidth val="150"/>
        <c:axId val="451352152"/>
        <c:axId val="45135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1604.64</c:v>
                </c:pt>
                <c:pt idx="1">
                  <c:v>1217.7</c:v>
                </c:pt>
                <c:pt idx="2">
                  <c:v>1048.23</c:v>
                </c:pt>
                <c:pt idx="3">
                  <c:v>1130.42</c:v>
                </c:pt>
                <c:pt idx="4">
                  <c:v>1245.0999999999999</c:v>
                </c:pt>
              </c:numCache>
            </c:numRef>
          </c:val>
          <c:smooth val="0"/>
          <c:extLst xmlns:c16r2="http://schemas.microsoft.com/office/drawing/2015/06/chart">
            <c:ext xmlns:c16="http://schemas.microsoft.com/office/drawing/2014/chart" uri="{C3380CC4-5D6E-409C-BE32-E72D297353CC}">
              <c16:uniqueId val="{00000001-7C68-4B34-9749-E3612E45143D}"/>
            </c:ext>
          </c:extLst>
        </c:ser>
        <c:dLbls>
          <c:showLegendKey val="0"/>
          <c:showVal val="0"/>
          <c:showCatName val="0"/>
          <c:showSerName val="0"/>
          <c:showPercent val="0"/>
          <c:showBubbleSize val="0"/>
        </c:dLbls>
        <c:marker val="1"/>
        <c:smooth val="0"/>
        <c:axId val="451352152"/>
        <c:axId val="451354112"/>
      </c:lineChart>
      <c:dateAx>
        <c:axId val="451352152"/>
        <c:scaling>
          <c:orientation val="minMax"/>
        </c:scaling>
        <c:delete val="1"/>
        <c:axPos val="b"/>
        <c:numFmt formatCode="&quot;H&quot;yy" sourceLinked="1"/>
        <c:majorTickMark val="none"/>
        <c:minorTickMark val="none"/>
        <c:tickLblPos val="none"/>
        <c:crossAx val="451354112"/>
        <c:crosses val="autoZero"/>
        <c:auto val="1"/>
        <c:lblOffset val="100"/>
        <c:baseTimeUnit val="years"/>
      </c:dateAx>
      <c:valAx>
        <c:axId val="4513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35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247-4456-8C63-228BF2E58289}"/>
            </c:ext>
          </c:extLst>
        </c:ser>
        <c:dLbls>
          <c:showLegendKey val="0"/>
          <c:showVal val="0"/>
          <c:showCatName val="0"/>
          <c:showSerName val="0"/>
          <c:showPercent val="0"/>
          <c:showBubbleSize val="0"/>
        </c:dLbls>
        <c:gapWidth val="150"/>
        <c:axId val="451353328"/>
        <c:axId val="45135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60.01</c:v>
                </c:pt>
                <c:pt idx="1">
                  <c:v>66.680000000000007</c:v>
                </c:pt>
                <c:pt idx="2">
                  <c:v>78.92</c:v>
                </c:pt>
                <c:pt idx="3">
                  <c:v>74.17</c:v>
                </c:pt>
                <c:pt idx="4">
                  <c:v>79.77</c:v>
                </c:pt>
              </c:numCache>
            </c:numRef>
          </c:val>
          <c:smooth val="0"/>
          <c:extLst xmlns:c16r2="http://schemas.microsoft.com/office/drawing/2015/06/chart">
            <c:ext xmlns:c16="http://schemas.microsoft.com/office/drawing/2014/chart" uri="{C3380CC4-5D6E-409C-BE32-E72D297353CC}">
              <c16:uniqueId val="{00000001-3247-4456-8C63-228BF2E58289}"/>
            </c:ext>
          </c:extLst>
        </c:ser>
        <c:dLbls>
          <c:showLegendKey val="0"/>
          <c:showVal val="0"/>
          <c:showCatName val="0"/>
          <c:showSerName val="0"/>
          <c:showPercent val="0"/>
          <c:showBubbleSize val="0"/>
        </c:dLbls>
        <c:marker val="1"/>
        <c:smooth val="0"/>
        <c:axId val="451353328"/>
        <c:axId val="451354896"/>
      </c:lineChart>
      <c:dateAx>
        <c:axId val="451353328"/>
        <c:scaling>
          <c:orientation val="minMax"/>
        </c:scaling>
        <c:delete val="1"/>
        <c:axPos val="b"/>
        <c:numFmt formatCode="&quot;H&quot;yy" sourceLinked="1"/>
        <c:majorTickMark val="none"/>
        <c:minorTickMark val="none"/>
        <c:tickLblPos val="none"/>
        <c:crossAx val="451354896"/>
        <c:crosses val="autoZero"/>
        <c:auto val="1"/>
        <c:lblOffset val="100"/>
        <c:baseTimeUnit val="years"/>
      </c:dateAx>
      <c:valAx>
        <c:axId val="45135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35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90-431F-B72C-6C200D901727}"/>
            </c:ext>
          </c:extLst>
        </c:ser>
        <c:dLbls>
          <c:showLegendKey val="0"/>
          <c:showVal val="0"/>
          <c:showCatName val="0"/>
          <c:showSerName val="0"/>
          <c:showPercent val="0"/>
          <c:showBubbleSize val="0"/>
        </c:dLbls>
        <c:gapWidth val="150"/>
        <c:axId val="451355288"/>
        <c:axId val="451353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277.67</c:v>
                </c:pt>
                <c:pt idx="1">
                  <c:v>260.11</c:v>
                </c:pt>
                <c:pt idx="2">
                  <c:v>220.31</c:v>
                </c:pt>
                <c:pt idx="3">
                  <c:v>230.95</c:v>
                </c:pt>
                <c:pt idx="4">
                  <c:v>214.56</c:v>
                </c:pt>
              </c:numCache>
            </c:numRef>
          </c:val>
          <c:smooth val="0"/>
          <c:extLst xmlns:c16r2="http://schemas.microsoft.com/office/drawing/2015/06/chart">
            <c:ext xmlns:c16="http://schemas.microsoft.com/office/drawing/2014/chart" uri="{C3380CC4-5D6E-409C-BE32-E72D297353CC}">
              <c16:uniqueId val="{00000001-1190-431F-B72C-6C200D901727}"/>
            </c:ext>
          </c:extLst>
        </c:ser>
        <c:dLbls>
          <c:showLegendKey val="0"/>
          <c:showVal val="0"/>
          <c:showCatName val="0"/>
          <c:showSerName val="0"/>
          <c:showPercent val="0"/>
          <c:showBubbleSize val="0"/>
        </c:dLbls>
        <c:marker val="1"/>
        <c:smooth val="0"/>
        <c:axId val="451355288"/>
        <c:axId val="451353720"/>
      </c:lineChart>
      <c:dateAx>
        <c:axId val="451355288"/>
        <c:scaling>
          <c:orientation val="minMax"/>
        </c:scaling>
        <c:delete val="1"/>
        <c:axPos val="b"/>
        <c:numFmt formatCode="&quot;H&quot;yy" sourceLinked="1"/>
        <c:majorTickMark val="none"/>
        <c:minorTickMark val="none"/>
        <c:tickLblPos val="none"/>
        <c:crossAx val="451353720"/>
        <c:crosses val="autoZero"/>
        <c:auto val="1"/>
        <c:lblOffset val="100"/>
        <c:baseTimeUnit val="years"/>
      </c:dateAx>
      <c:valAx>
        <c:axId val="45135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35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C1" zoomScale="60" zoomScaleNormal="60" workbookViewId="0">
      <selection activeCell="AN57" sqref="AN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双葉地方広域市町村圏組合</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t="str">
        <f>データ!S6</f>
        <v>-</v>
      </c>
      <c r="AM8" s="69"/>
      <c r="AN8" s="69"/>
      <c r="AO8" s="69"/>
      <c r="AP8" s="69"/>
      <c r="AQ8" s="69"/>
      <c r="AR8" s="69"/>
      <c r="AS8" s="69"/>
      <c r="AT8" s="68" t="str">
        <f>データ!T6</f>
        <v>-</v>
      </c>
      <c r="AU8" s="68"/>
      <c r="AV8" s="68"/>
      <c r="AW8" s="68"/>
      <c r="AX8" s="68"/>
      <c r="AY8" s="68"/>
      <c r="AZ8" s="68"/>
      <c r="BA8" s="68"/>
      <c r="BB8" s="68" t="str">
        <f>データ!U6</f>
        <v>-</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100</v>
      </c>
      <c r="Q10" s="68"/>
      <c r="R10" s="68"/>
      <c r="S10" s="68"/>
      <c r="T10" s="68"/>
      <c r="U10" s="68"/>
      <c r="V10" s="68"/>
      <c r="W10" s="68" t="str">
        <f>データ!Q6</f>
        <v>-</v>
      </c>
      <c r="X10" s="68"/>
      <c r="Y10" s="68"/>
      <c r="Z10" s="68"/>
      <c r="AA10" s="68"/>
      <c r="AB10" s="68"/>
      <c r="AC10" s="68"/>
      <c r="AD10" s="69">
        <f>データ!R6</f>
        <v>0</v>
      </c>
      <c r="AE10" s="69"/>
      <c r="AF10" s="69"/>
      <c r="AG10" s="69"/>
      <c r="AH10" s="69"/>
      <c r="AI10" s="69"/>
      <c r="AJ10" s="69"/>
      <c r="AK10" s="2"/>
      <c r="AL10" s="69">
        <f>データ!V6</f>
        <v>11039</v>
      </c>
      <c r="AM10" s="69"/>
      <c r="AN10" s="69"/>
      <c r="AO10" s="69"/>
      <c r="AP10" s="69"/>
      <c r="AQ10" s="69"/>
      <c r="AR10" s="69"/>
      <c r="AS10" s="69"/>
      <c r="AT10" s="68">
        <f>データ!W6</f>
        <v>24.53</v>
      </c>
      <c r="AU10" s="68"/>
      <c r="AV10" s="68"/>
      <c r="AW10" s="68"/>
      <c r="AX10" s="68"/>
      <c r="AY10" s="68"/>
      <c r="AZ10" s="68"/>
      <c r="BA10" s="68"/>
      <c r="BB10" s="68">
        <f>データ!X6</f>
        <v>450.02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wm2vWkOYWiv5Mrt0BRdn2VnrCQeo0qFDWcLUMmipLTH+CMQtpDpD6jEGMPlWy/R3Y+kmYaPFNCrsbRmufz+Jxw==" saltValue="apvDyPbYJzeLZZUq+1ZUx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78735</v>
      </c>
      <c r="D6" s="33">
        <f t="shared" si="3"/>
        <v>47</v>
      </c>
      <c r="E6" s="33">
        <f t="shared" si="3"/>
        <v>17</v>
      </c>
      <c r="F6" s="33">
        <f t="shared" si="3"/>
        <v>1</v>
      </c>
      <c r="G6" s="33">
        <f t="shared" si="3"/>
        <v>0</v>
      </c>
      <c r="H6" s="33" t="str">
        <f t="shared" si="3"/>
        <v>福島県　双葉地方広域市町村圏組合</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100</v>
      </c>
      <c r="Q6" s="34" t="str">
        <f t="shared" si="3"/>
        <v>-</v>
      </c>
      <c r="R6" s="34">
        <f t="shared" si="3"/>
        <v>0</v>
      </c>
      <c r="S6" s="34" t="str">
        <f t="shared" si="3"/>
        <v>-</v>
      </c>
      <c r="T6" s="34" t="str">
        <f t="shared" si="3"/>
        <v>-</v>
      </c>
      <c r="U6" s="34" t="str">
        <f t="shared" si="3"/>
        <v>-</v>
      </c>
      <c r="V6" s="34">
        <f t="shared" si="3"/>
        <v>11039</v>
      </c>
      <c r="W6" s="34">
        <f t="shared" si="3"/>
        <v>24.53</v>
      </c>
      <c r="X6" s="34">
        <f t="shared" si="3"/>
        <v>450.02</v>
      </c>
      <c r="Y6" s="35">
        <f>IF(Y7="",NA(),Y7)</f>
        <v>98.72</v>
      </c>
      <c r="Z6" s="35">
        <f t="shared" ref="Z6:AH6" si="4">IF(Z7="",NA(),Z7)</f>
        <v>98.88</v>
      </c>
      <c r="AA6" s="35">
        <f t="shared" si="4"/>
        <v>98.95</v>
      </c>
      <c r="AB6" s="35">
        <f t="shared" si="4"/>
        <v>99.15</v>
      </c>
      <c r="AC6" s="35">
        <f t="shared" si="4"/>
        <v>99.33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5" t="str">
        <f t="shared" si="7"/>
        <v>-</v>
      </c>
      <c r="BJ6" s="35" t="str">
        <f t="shared" si="7"/>
        <v>-</v>
      </c>
      <c r="BK6" s="35">
        <f t="shared" si="7"/>
        <v>1604.64</v>
      </c>
      <c r="BL6" s="35">
        <f t="shared" si="7"/>
        <v>1217.7</v>
      </c>
      <c r="BM6" s="35">
        <f t="shared" si="7"/>
        <v>1048.23</v>
      </c>
      <c r="BN6" s="35">
        <f t="shared" si="7"/>
        <v>1130.42</v>
      </c>
      <c r="BO6" s="35">
        <f t="shared" si="7"/>
        <v>1245.0999999999999</v>
      </c>
      <c r="BP6" s="34" t="str">
        <f>IF(BP7="","",IF(BP7="-","【-】","【"&amp;SUBSTITUTE(TEXT(BP7,"#,##0.00"),"-","△")&amp;"】"))</f>
        <v>【705.21】</v>
      </c>
      <c r="BQ6" s="34">
        <f>IF(BQ7="",NA(),BQ7)</f>
        <v>0</v>
      </c>
      <c r="BR6" s="34">
        <f t="shared" ref="BR6:BZ6" si="8">IF(BR7="",NA(),BR7)</f>
        <v>0</v>
      </c>
      <c r="BS6" s="34">
        <f t="shared" si="8"/>
        <v>0</v>
      </c>
      <c r="BT6" s="34">
        <f t="shared" si="8"/>
        <v>0</v>
      </c>
      <c r="BU6" s="34">
        <f t="shared" si="8"/>
        <v>0</v>
      </c>
      <c r="BV6" s="35">
        <f t="shared" si="8"/>
        <v>60.01</v>
      </c>
      <c r="BW6" s="35">
        <f t="shared" si="8"/>
        <v>66.680000000000007</v>
      </c>
      <c r="BX6" s="35">
        <f t="shared" si="8"/>
        <v>78.92</v>
      </c>
      <c r="BY6" s="35">
        <f t="shared" si="8"/>
        <v>74.17</v>
      </c>
      <c r="BZ6" s="35">
        <f t="shared" si="8"/>
        <v>79.77</v>
      </c>
      <c r="CA6" s="34" t="str">
        <f>IF(CA7="","",IF(CA7="-","【-】","【"&amp;SUBSTITUTE(TEXT(CA7,"#,##0.00"),"-","△")&amp;"】"))</f>
        <v>【98.96】</v>
      </c>
      <c r="CB6" s="35" t="str">
        <f>IF(CB7="",NA(),CB7)</f>
        <v>-</v>
      </c>
      <c r="CC6" s="35" t="str">
        <f t="shared" ref="CC6:CK6" si="9">IF(CC7="",NA(),CC7)</f>
        <v>-</v>
      </c>
      <c r="CD6" s="35" t="str">
        <f t="shared" si="9"/>
        <v>-</v>
      </c>
      <c r="CE6" s="35" t="str">
        <f t="shared" si="9"/>
        <v>-</v>
      </c>
      <c r="CF6" s="35" t="str">
        <f t="shared" si="9"/>
        <v>-</v>
      </c>
      <c r="CG6" s="35">
        <f t="shared" si="9"/>
        <v>277.67</v>
      </c>
      <c r="CH6" s="35">
        <f t="shared" si="9"/>
        <v>260.11</v>
      </c>
      <c r="CI6" s="35">
        <f t="shared" si="9"/>
        <v>220.31</v>
      </c>
      <c r="CJ6" s="35">
        <f t="shared" si="9"/>
        <v>230.95</v>
      </c>
      <c r="CK6" s="35">
        <f t="shared" si="9"/>
        <v>214.56</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41.28</v>
      </c>
      <c r="CS6" s="35">
        <f t="shared" si="10"/>
        <v>41.45</v>
      </c>
      <c r="CT6" s="35">
        <f t="shared" si="10"/>
        <v>49.68</v>
      </c>
      <c r="CU6" s="35">
        <f t="shared" si="10"/>
        <v>49.27</v>
      </c>
      <c r="CV6" s="35">
        <f t="shared" si="10"/>
        <v>49.47</v>
      </c>
      <c r="CW6" s="34" t="str">
        <f>IF(CW7="","",IF(CW7="-","【-】","【"&amp;SUBSTITUTE(TEXT(CW7,"#,##0.00"),"-","△")&amp;"】"))</f>
        <v>【59.57】</v>
      </c>
      <c r="CX6" s="35">
        <f>IF(CX7="",NA(),CX7)</f>
        <v>100</v>
      </c>
      <c r="CY6" s="35">
        <f t="shared" ref="CY6:DG6" si="11">IF(CY7="",NA(),CY7)</f>
        <v>100</v>
      </c>
      <c r="CZ6" s="35">
        <f t="shared" si="11"/>
        <v>100</v>
      </c>
      <c r="DA6" s="35">
        <f t="shared" si="11"/>
        <v>100</v>
      </c>
      <c r="DB6" s="35">
        <f t="shared" si="11"/>
        <v>100</v>
      </c>
      <c r="DC6" s="35">
        <f t="shared" si="11"/>
        <v>61.3</v>
      </c>
      <c r="DD6" s="35">
        <f t="shared" si="11"/>
        <v>64.510000000000005</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f t="shared" si="14"/>
        <v>0.19</v>
      </c>
      <c r="EK6" s="35">
        <f t="shared" si="14"/>
        <v>7.0000000000000007E-2</v>
      </c>
      <c r="EL6" s="35">
        <f t="shared" si="14"/>
        <v>0.12</v>
      </c>
      <c r="EM6" s="35">
        <f t="shared" si="14"/>
        <v>0.1</v>
      </c>
      <c r="EN6" s="35">
        <f t="shared" si="14"/>
        <v>0.32</v>
      </c>
      <c r="EO6" s="34" t="str">
        <f>IF(EO7="","",IF(EO7="-","【-】","【"&amp;SUBSTITUTE(TEXT(EO7,"#,##0.00"),"-","△")&amp;"】"))</f>
        <v>【0.30】</v>
      </c>
    </row>
    <row r="7" spans="1:145" s="36" customFormat="1" x14ac:dyDescent="0.15">
      <c r="A7" s="28"/>
      <c r="B7" s="37">
        <v>2020</v>
      </c>
      <c r="C7" s="37">
        <v>78735</v>
      </c>
      <c r="D7" s="37">
        <v>47</v>
      </c>
      <c r="E7" s="37">
        <v>17</v>
      </c>
      <c r="F7" s="37">
        <v>1</v>
      </c>
      <c r="G7" s="37">
        <v>0</v>
      </c>
      <c r="H7" s="37" t="s">
        <v>98</v>
      </c>
      <c r="I7" s="37" t="s">
        <v>99</v>
      </c>
      <c r="J7" s="37" t="s">
        <v>100</v>
      </c>
      <c r="K7" s="37" t="s">
        <v>101</v>
      </c>
      <c r="L7" s="37" t="s">
        <v>102</v>
      </c>
      <c r="M7" s="37" t="s">
        <v>103</v>
      </c>
      <c r="N7" s="38" t="s">
        <v>104</v>
      </c>
      <c r="O7" s="38" t="s">
        <v>105</v>
      </c>
      <c r="P7" s="38">
        <v>100</v>
      </c>
      <c r="Q7" s="38" t="s">
        <v>104</v>
      </c>
      <c r="R7" s="38">
        <v>0</v>
      </c>
      <c r="S7" s="38" t="s">
        <v>104</v>
      </c>
      <c r="T7" s="38" t="s">
        <v>104</v>
      </c>
      <c r="U7" s="38" t="s">
        <v>104</v>
      </c>
      <c r="V7" s="38">
        <v>11039</v>
      </c>
      <c r="W7" s="38">
        <v>24.53</v>
      </c>
      <c r="X7" s="38">
        <v>450.02</v>
      </c>
      <c r="Y7" s="38">
        <v>98.72</v>
      </c>
      <c r="Z7" s="38">
        <v>98.88</v>
      </c>
      <c r="AA7" s="38">
        <v>98.95</v>
      </c>
      <c r="AB7" s="38">
        <v>99.15</v>
      </c>
      <c r="AC7" s="38">
        <v>99.33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104</v>
      </c>
      <c r="BG7" s="38" t="s">
        <v>104</v>
      </c>
      <c r="BH7" s="38" t="s">
        <v>104</v>
      </c>
      <c r="BI7" s="38" t="s">
        <v>104</v>
      </c>
      <c r="BJ7" s="38" t="s">
        <v>104</v>
      </c>
      <c r="BK7" s="38">
        <v>1604.64</v>
      </c>
      <c r="BL7" s="38">
        <v>1217.7</v>
      </c>
      <c r="BM7" s="38">
        <v>1048.23</v>
      </c>
      <c r="BN7" s="38">
        <v>1130.42</v>
      </c>
      <c r="BO7" s="38">
        <v>1245.0999999999999</v>
      </c>
      <c r="BP7" s="38">
        <v>705.21</v>
      </c>
      <c r="BQ7" s="38">
        <v>0</v>
      </c>
      <c r="BR7" s="38">
        <v>0</v>
      </c>
      <c r="BS7" s="38">
        <v>0</v>
      </c>
      <c r="BT7" s="38">
        <v>0</v>
      </c>
      <c r="BU7" s="38">
        <v>0</v>
      </c>
      <c r="BV7" s="38">
        <v>60.01</v>
      </c>
      <c r="BW7" s="38">
        <v>66.680000000000007</v>
      </c>
      <c r="BX7" s="38">
        <v>78.92</v>
      </c>
      <c r="BY7" s="38">
        <v>74.17</v>
      </c>
      <c r="BZ7" s="38">
        <v>79.77</v>
      </c>
      <c r="CA7" s="38">
        <v>98.96</v>
      </c>
      <c r="CB7" s="38" t="s">
        <v>104</v>
      </c>
      <c r="CC7" s="38" t="s">
        <v>104</v>
      </c>
      <c r="CD7" s="38" t="s">
        <v>104</v>
      </c>
      <c r="CE7" s="38" t="s">
        <v>104</v>
      </c>
      <c r="CF7" s="38" t="s">
        <v>104</v>
      </c>
      <c r="CG7" s="38">
        <v>277.67</v>
      </c>
      <c r="CH7" s="38">
        <v>260.11</v>
      </c>
      <c r="CI7" s="38">
        <v>220.31</v>
      </c>
      <c r="CJ7" s="38">
        <v>230.95</v>
      </c>
      <c r="CK7" s="38">
        <v>214.56</v>
      </c>
      <c r="CL7" s="38">
        <v>134.52000000000001</v>
      </c>
      <c r="CM7" s="38" t="s">
        <v>104</v>
      </c>
      <c r="CN7" s="38" t="s">
        <v>104</v>
      </c>
      <c r="CO7" s="38" t="s">
        <v>104</v>
      </c>
      <c r="CP7" s="38" t="s">
        <v>104</v>
      </c>
      <c r="CQ7" s="38" t="s">
        <v>104</v>
      </c>
      <c r="CR7" s="38">
        <v>41.28</v>
      </c>
      <c r="CS7" s="38">
        <v>41.45</v>
      </c>
      <c r="CT7" s="38">
        <v>49.68</v>
      </c>
      <c r="CU7" s="38">
        <v>49.27</v>
      </c>
      <c r="CV7" s="38">
        <v>49.47</v>
      </c>
      <c r="CW7" s="38">
        <v>59.57</v>
      </c>
      <c r="CX7" s="38">
        <v>100</v>
      </c>
      <c r="CY7" s="38">
        <v>100</v>
      </c>
      <c r="CZ7" s="38">
        <v>100</v>
      </c>
      <c r="DA7" s="38">
        <v>100</v>
      </c>
      <c r="DB7" s="38">
        <v>100</v>
      </c>
      <c r="DC7" s="38">
        <v>61.3</v>
      </c>
      <c r="DD7" s="38">
        <v>64.510000000000005</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v>0.19</v>
      </c>
      <c r="EK7" s="38">
        <v>7.0000000000000007E-2</v>
      </c>
      <c r="EL7" s="38">
        <v>0.12</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