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上下水道課\suidou\報告・回答関係\2021\20220113公営企業に係る経営比較分析表（令和２年度決算）の分析等について\"/>
    </mc:Choice>
  </mc:AlternateContent>
  <workbookProtection workbookAlgorithmName="SHA-512" workbookHashValue="1SUOQUU2dOzMUYAdcqGdYdBVMxbEX47DwV+riViG8SVcx3lJ0UFIwLAx8/6igSzaWRea6uDXIyWEPQbGE1FUig==" workbookSaltValue="JiRYBF22cxPaYVufp/Jof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<sst xmlns="http://schemas.openxmlformats.org/spreadsheetml/2006/main" count="319" uniqueCount="118">
  <si>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</si>
  <si>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</si>
  <si>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</si>
  <si>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</si>
  <si>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</si>
  <si>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</si>
  <si>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</si>
  <si>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</si>
  <si>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</si>
  <si>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</si>
  <si>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</si>
  <si>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</si>
  <si>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</si>
  <si>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</si>
  <si>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</si>
  <si>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</si>
  <si>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</si>
  <si>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</si>
  <si>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</si>
  <si>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</si>
  <si>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</si>
  <si>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</si>
  <si>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</si>
  <si>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</si>
  <si>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</si>
  <si>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</si>
  <si>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</si>
  <si>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</si>
  <si>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</si>
  <si>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</si>
  <si>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</si>
  <si>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</si>
  <si>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</si>
  <si>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</si>
  <si>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</si>
  <si>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</si>
  <si>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</si>
  <si>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</si>
  <si>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</si>
  <si>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</si>
  <si>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</si>
  <si>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</si>
  <si>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</si>
  <si>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</si>
  <si>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</si>
  <si>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</si>
  <si>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</si>
  <si>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</si>
  <si>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</si>
  <si>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</si>
  <si>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</si>
  <si>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</si>
  <si>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</si>
  <si>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</si>
  <si>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</si>
  <si>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</si>
  <si>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</si>
  <si>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</si>
  <si>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</si>
  <si>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</si>
  <si>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</si>
  <si>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</si>
  <si>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</si>
  <si>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</si>
  <si>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</si>
  <si>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</si>
  <si>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</si>
  <si>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</si>
  <si>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</si>
  <si>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</si>
  <si>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</si>
  <si>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</si>
  <si>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</si>
  <si>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</si>
  <si>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</si>
  <si>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</si>
  <si>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</si>
  <si>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</si>
  <si>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</si>
  <si>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</si>
  <si>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</si>
  <si>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</si>
  <si>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</si>
  <si>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</si>
  <si>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</si>
  <si>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</si>
  <si>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</si>
  <si>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</si>
  <si>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</si>
  <si>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</si>
  <si>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</si>
  <si>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</si>
  <si>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</si>
  <si>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</si>
  <si>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</si>
  <si>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</si>
  <si>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西郷村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</si>
  <si>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</si>
  <si>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</si>
  <si>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</si>
  <si>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</si>
  <si>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</si>
  <si>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</si>
  <si>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</si>
  <si>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</si>
  <si>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</si>
  <si>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</si>
  <si>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</si>
  <si>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</si>
  <si>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</si>
  <si>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</si>
  <si>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</si>
  <si>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</si>
  <si>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</si>
  <si>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</si>
  <si>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当村の農業集落排水事業は供用開始から約22年経過しており、管渠等については半数以上耐用年数が残っている。今後において、計画的に対応していく予定である。</t>
    <rPh sb="0" eb="2">
      <t>トウソン</t>
    </rPh>
    <rPh sb="3" eb="5">
      <t>ノウギョウ</t>
    </rPh>
    <rPh sb="5" eb="7">
      <t>シュウラク</t>
    </rPh>
    <rPh sb="7" eb="9">
      <t>ハイスイ</t>
    </rPh>
    <rPh sb="9" eb="11">
      <t>ジギョウ</t>
    </rPh>
    <rPh sb="12" eb="14">
      <t>キョウヨウ</t>
    </rPh>
    <rPh sb="14" eb="16">
      <t>カイシ</t>
    </rPh>
    <rPh sb="18" eb="19">
      <t>ヤク</t>
    </rPh>
    <rPh sb="21" eb="22">
      <t>ネン</t>
    </rPh>
    <rPh sb="22" eb="24">
      <t>ケイカ</t>
    </rPh>
    <rPh sb="29" eb="31">
      <t>カンキョ</t>
    </rPh>
    <rPh sb="31" eb="32">
      <t>トウ</t>
    </rPh>
    <rPh sb="37" eb="39">
      <t>ハンスウ</t>
    </rPh>
    <rPh sb="39" eb="41">
      <t>イジョウ</t>
    </rPh>
    <rPh sb="41" eb="43">
      <t>タイヨウ</t>
    </rPh>
    <rPh sb="43" eb="45">
      <t>ネンスウ</t>
    </rPh>
    <rPh sb="46" eb="47">
      <t>ノコ</t>
    </rPh>
    <rPh sb="52" eb="54">
      <t>コンゴ</t>
    </rPh>
    <rPh sb="59" eb="62">
      <t>ケイカクテキ</t>
    </rPh>
    <rPh sb="63" eb="65">
      <t>タイオウ</t>
    </rPh>
    <rPh sb="69" eb="71">
      <t>ヨテイ</t>
    </rPh>
    <phoneticPr fontId="4"/>
  </si>
  <si>
    <t>現状として一般会計からの繰入の依存度が高く、また、農業集落排水地区全体として、将来的な普及人口の増加は期待できないと考えられる。公共下水道と比べても経営状況はより厳しくなると予想され、持続可能な経営を行うべく、適正な使用料単価の改定等を含めた経営改善を図っていく必要がある。</t>
    <rPh sb="0" eb="2">
      <t>ゲンジョウ</t>
    </rPh>
    <rPh sb="5" eb="7">
      <t>イッパン</t>
    </rPh>
    <rPh sb="7" eb="9">
      <t>カイケイ</t>
    </rPh>
    <rPh sb="12" eb="14">
      <t>クリイレ</t>
    </rPh>
    <rPh sb="15" eb="18">
      <t>イゾンド</t>
    </rPh>
    <rPh sb="19" eb="20">
      <t>タカ</t>
    </rPh>
    <rPh sb="25" eb="27">
      <t>ノウギョウ</t>
    </rPh>
    <rPh sb="27" eb="29">
      <t>シュウラク</t>
    </rPh>
    <rPh sb="29" eb="31">
      <t>ハイスイ</t>
    </rPh>
    <rPh sb="31" eb="33">
      <t>チク</t>
    </rPh>
    <rPh sb="33" eb="35">
      <t>ゼンタイ</t>
    </rPh>
    <rPh sb="39" eb="42">
      <t>ショウライテキ</t>
    </rPh>
    <rPh sb="43" eb="45">
      <t>フキュウ</t>
    </rPh>
    <rPh sb="45" eb="47">
      <t>ジンコウ</t>
    </rPh>
    <rPh sb="48" eb="50">
      <t>ゾウカ</t>
    </rPh>
    <rPh sb="51" eb="53">
      <t>キタイ</t>
    </rPh>
    <rPh sb="58" eb="59">
      <t>カンガ</t>
    </rPh>
    <rPh sb="64" eb="66">
      <t>コウキョウ</t>
    </rPh>
    <rPh sb="66" eb="69">
      <t>ゲスイドウ</t>
    </rPh>
    <rPh sb="70" eb="71">
      <t>クラ</t>
    </rPh>
    <rPh sb="74" eb="76">
      <t>ケイエイ</t>
    </rPh>
    <rPh sb="76" eb="78">
      <t>ジョウキョウ</t>
    </rPh>
    <rPh sb="81" eb="82">
      <t>キビ</t>
    </rPh>
    <rPh sb="87" eb="89">
      <t>ヨソウ</t>
    </rPh>
    <rPh sb="92" eb="94">
      <t>ジゾク</t>
    </rPh>
    <rPh sb="94" eb="96">
      <t>カノウ</t>
    </rPh>
    <rPh sb="97" eb="99">
      <t>ケイエイ</t>
    </rPh>
    <rPh sb="100" eb="101">
      <t>オコナ</t>
    </rPh>
    <rPh sb="105" eb="107">
      <t>テキセイ</t>
    </rPh>
    <rPh sb="108" eb="111">
      <t>シヨウリョウ</t>
    </rPh>
    <rPh sb="111" eb="113">
      <t>タンカ</t>
    </rPh>
    <rPh sb="114" eb="116">
      <t>カイテイ</t>
    </rPh>
    <rPh sb="116" eb="117">
      <t>トウ</t>
    </rPh>
    <rPh sb="118" eb="119">
      <t>フク</t>
    </rPh>
    <rPh sb="121" eb="123">
      <t>ケイエイ</t>
    </rPh>
    <rPh sb="123" eb="125">
      <t>カイゼン</t>
    </rPh>
    <rPh sb="126" eb="127">
      <t>ハカ</t>
    </rPh>
    <rPh sb="131" eb="133">
      <t>ヒツヨウ</t>
    </rPh>
    <phoneticPr fontId="4"/>
  </si>
  <si>
    <t>当村は、令和2年度から地方公営企業法の全部を適用したため、経営比較分析上では令和元年度以前の比較は表示されていない。
①経常収支比率：100％以上であり、単年度収支は黒字を確保しているが、長期前受金戻入額や一般会計からの繰入の影響が大きい。（⑤経費回収率が100％を切っている要因の一つでもある。）
③流動比率：100％を大きく下回り、類似団体及び全国の平均と比較しても低水準だが、企業債償還をその年度毎に他会計からの繰入で賄う割合が多いことが主な要因である。
⑤経費回収率：類似団体及び全国の平均を上回っているが、1/4を他会計からの繰入等で賄っていることとなり、適正な使用料収入の確保が必要である。
⑥汚水処理原価：類似団体と比較すると低い水準ではあるが、⑧水洗化率の低さや、それに伴う⑦施設利用率の低さも影響している。今後の人口減少等により原価の上昇も見込まれるため、対策は必要である。
⑦施設利用率：50％を切っており、⑧水洗化率が低いことも影響している。
⑧水洗化率：全国・類似団体どちらと比較しても低水準であり、水洗化率向上以外にも、農業集落排水地区の人口減少や後期高齢化等を加味した上での長期的な経営を見据えた対応策を考える必要が出てきている。</t>
    <rPh sb="181" eb="183">
      <t>ヒカク</t>
    </rPh>
    <rPh sb="186" eb="189">
      <t>テイスイジュン</t>
    </rPh>
    <rPh sb="204" eb="205">
      <t>タ</t>
    </rPh>
    <rPh sb="205" eb="207">
      <t>カイケイ</t>
    </rPh>
    <rPh sb="210" eb="212">
      <t>クリイレ</t>
    </rPh>
    <rPh sb="263" eb="264">
      <t>タ</t>
    </rPh>
    <rPh sb="264" eb="266">
      <t>カイケイ</t>
    </rPh>
    <rPh sb="269" eb="271">
      <t>クリイレ</t>
    </rPh>
    <rPh sb="271" eb="272">
      <t>トウ</t>
    </rPh>
    <rPh sb="273" eb="274">
      <t>マカナ</t>
    </rPh>
    <rPh sb="296" eb="298">
      <t>ヒツヨウ</t>
    </rPh>
    <rPh sb="332" eb="335">
      <t>スイセンカ</t>
    </rPh>
    <rPh sb="335" eb="336">
      <t>リツ</t>
    </rPh>
    <rPh sb="337" eb="338">
      <t>ヒク</t>
    </rPh>
    <rPh sb="344" eb="345">
      <t>トモナ</t>
    </rPh>
    <rPh sb="347" eb="349">
      <t>シセツ</t>
    </rPh>
    <rPh sb="349" eb="351">
      <t>リヨウ</t>
    </rPh>
    <rPh sb="351" eb="352">
      <t>リツ</t>
    </rPh>
    <rPh sb="353" eb="354">
      <t>ヒク</t>
    </rPh>
    <rPh sb="356" eb="358">
      <t>エイキョウ</t>
    </rPh>
    <rPh sb="399" eb="401">
      <t>シセツ</t>
    </rPh>
    <rPh sb="401" eb="403">
      <t>リヨウ</t>
    </rPh>
    <rPh sb="403" eb="404">
      <t>リツ</t>
    </rPh>
    <rPh sb="409" eb="410">
      <t>キ</t>
    </rPh>
    <rPh sb="416" eb="419">
      <t>スイセンカ</t>
    </rPh>
    <rPh sb="419" eb="420">
      <t>リツ</t>
    </rPh>
    <rPh sb="421" eb="422">
      <t>ヒク</t>
    </rPh>
    <rPh sb="426" eb="428">
      <t>エイキョウ</t>
    </rPh>
    <rPh sb="440" eb="442">
      <t>ゼンコク</t>
    </rPh>
    <rPh sb="443" eb="445">
      <t>ルイジ</t>
    </rPh>
    <rPh sb="445" eb="447">
      <t>ダンタイ</t>
    </rPh>
    <rPh sb="451" eb="453">
      <t>ヒカク</t>
    </rPh>
    <rPh sb="456" eb="459">
      <t>テイスイジュン</t>
    </rPh>
    <rPh sb="483" eb="485">
      <t>ジンコウ</t>
    </rPh>
    <rPh sb="485" eb="487">
      <t>ゲンショウ</t>
    </rPh>
    <rPh sb="506" eb="508">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</si>
</sst>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617-4C8E-8260-00BBAE6E4F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9617-4C8E-8260-00BBAE6E4F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40.9</c:v>
                </c:pt>
              </c:numCache>
            </c:numRef>
          </c:val>
          <c:extLst>
            <c:ext xmlns:c16="http://schemas.microsoft.com/office/drawing/2014/chart" uri="{C3380CC4-5D6E-409C-BE32-E72D297353CC}">
              <c16:uniqueId val="{00000000-3978-41A2-AA42-ED1AEB46D75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3978-41A2-AA42-ED1AEB46D75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73.73</c:v>
                </c:pt>
              </c:numCache>
            </c:numRef>
          </c:val>
          <c:extLst>
            <c:ext xmlns:c16="http://schemas.microsoft.com/office/drawing/2014/chart" uri="{C3380CC4-5D6E-409C-BE32-E72D297353CC}">
              <c16:uniqueId val="{00000000-CF1A-4D64-B43A-C2132F0AE5F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CF1A-4D64-B43A-C2132F0AE5F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139.29</c:v>
                </c:pt>
              </c:numCache>
            </c:numRef>
          </c:val>
          <c:extLst>
            <c:ext xmlns:c16="http://schemas.microsoft.com/office/drawing/2014/chart" uri="{C3380CC4-5D6E-409C-BE32-E72D297353CC}">
              <c16:uniqueId val="{00000000-F411-4F16-8C6D-615E56D7EA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F411-4F16-8C6D-615E56D7EA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c:v>
                </c:pt>
              </c:numCache>
            </c:numRef>
          </c:val>
          <c:extLst>
            <c:ext xmlns:c16="http://schemas.microsoft.com/office/drawing/2014/chart" uri="{C3380CC4-5D6E-409C-BE32-E72D297353CC}">
              <c16:uniqueId val="{00000000-5FDF-4A22-B900-1A2C9CFFE4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5FDF-4A22-B900-1A2C9CFFE4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5B9-4A4E-AF8E-583BAC54D9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5B9-4A4E-AF8E-583BAC54D9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04C-4D13-8474-C254E7902D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D04C-4D13-8474-C254E7902D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24.27</c:v>
                </c:pt>
              </c:numCache>
            </c:numRef>
          </c:val>
          <c:extLst>
            <c:ext xmlns:c16="http://schemas.microsoft.com/office/drawing/2014/chart" uri="{C3380CC4-5D6E-409C-BE32-E72D297353CC}">
              <c16:uniqueId val="{00000000-34A2-4AE8-A050-735200133E3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34A2-4AE8-A050-735200133E3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D0A-4BE7-87AD-D896D399FE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DD0A-4BE7-87AD-D896D399FE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77.3</c:v>
                </c:pt>
              </c:numCache>
            </c:numRef>
          </c:val>
          <c:extLst>
            <c:ext xmlns:c16="http://schemas.microsoft.com/office/drawing/2014/chart" uri="{C3380CC4-5D6E-409C-BE32-E72D297353CC}">
              <c16:uniqueId val="{00000000-2F94-4E66-A23F-9FCCA8383F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2F94-4E66-A23F-9FCCA8383F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175.89</c:v>
                </c:pt>
              </c:numCache>
            </c:numRef>
          </c:val>
          <c:extLst>
            <c:ext xmlns:c16="http://schemas.microsoft.com/office/drawing/2014/chart" uri="{C3380CC4-5D6E-409C-BE32-E72D297353CC}">
              <c16:uniqueId val="{00000000-496C-48C9-8850-A7F382C9A8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496C-48C9-8850-A7F382C9A8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西郷村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20254</v>
      </c>
      <c r="AM8" s="69"/>
      <c r="AN8" s="69"/>
      <c r="AO8" s="69"/>
      <c r="AP8" s="69"/>
      <c r="AQ8" s="69"/>
      <c r="AR8" s="69"/>
      <c r="AS8" s="69"/>
      <c r="AT8" s="68">
        <f>データ!T6</f>
        <v>192.06</v>
      </c>
      <c r="AU8" s="68"/>
      <c r="AV8" s="68"/>
      <c r="AW8" s="68"/>
      <c r="AX8" s="68"/>
      <c r="AY8" s="68"/>
      <c r="AZ8" s="68"/>
      <c r="BA8" s="68"/>
      <c r="BB8" s="68">
        <f>データ!U6</f>
        <v>105.46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69.260000000000005</v>
      </c>
      <c r="J10" s="68"/>
      <c r="K10" s="68"/>
      <c r="L10" s="68"/>
      <c r="M10" s="68"/>
      <c r="N10" s="68"/>
      <c r="O10" s="68"/>
      <c r="P10" s="68">
        <f>データ!P6</f>
        <v>10.23</v>
      </c>
      <c r="Q10" s="68"/>
      <c r="R10" s="68"/>
      <c r="S10" s="68"/>
      <c r="T10" s="68"/>
      <c r="U10" s="68"/>
      <c r="V10" s="68"/>
      <c r="W10" s="68">
        <f>データ!Q6</f>
        <v>99.12</v>
      </c>
      <c r="X10" s="68"/>
      <c r="Y10" s="68"/>
      <c r="Z10" s="68"/>
      <c r="AA10" s="68"/>
      <c r="AB10" s="68"/>
      <c r="AC10" s="68"/>
      <c r="AD10" s="69">
        <f>データ!R6</f>
        <v>2750</v>
      </c>
      <c r="AE10" s="69"/>
      <c r="AF10" s="69"/>
      <c r="AG10" s="69"/>
      <c r="AH10" s="69"/>
      <c r="AI10" s="69"/>
      <c r="AJ10" s="69"/>
      <c r="AK10" s="2"/>
      <c r="AL10" s="69">
        <f>データ!V6</f>
        <v>2059</v>
      </c>
      <c r="AM10" s="69"/>
      <c r="AN10" s="69"/>
      <c r="AO10" s="69"/>
      <c r="AP10" s="69"/>
      <c r="AQ10" s="69"/>
      <c r="AR10" s="69"/>
      <c r="AS10" s="69"/>
      <c r="AT10" s="68">
        <f>データ!W6</f>
        <v>3.87</v>
      </c>
      <c r="AU10" s="68"/>
      <c r="AV10" s="68"/>
      <c r="AW10" s="68"/>
      <c r="AX10" s="68"/>
      <c r="AY10" s="68"/>
      <c r="AZ10" s="68"/>
      <c r="BA10" s="68"/>
      <c r="BB10" s="68">
        <f>データ!X6</f>
        <v>532.04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AprH+fvix3yqyUT4MvVY41a+StGaKAmmY0G8hrkT22YZEybW3O20xOcbbMWtw+GKhN7rDgyaXoWLuIXj3XLepQ==" saltValue="HB+CF7ODEJUeljBhsjdp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74616</v>
      </c>
      <c r="D6" s="33">
        <f t="shared" si="3"/>
        <v>46</v>
      </c>
      <c r="E6" s="33">
        <f t="shared" si="3"/>
        <v>17</v>
      </c>
      <c r="F6" s="33">
        <f t="shared" si="3"/>
        <v>5</v>
      </c>
      <c r="G6" s="33">
        <f t="shared" si="3"/>
        <v>0</v>
      </c>
      <c r="H6" s="33" t="str">
        <f t="shared" si="3"/>
        <v>福島県　西郷村</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69.260000000000005</v>
      </c>
      <c r="P6" s="34">
        <f t="shared" si="3"/>
        <v>10.23</v>
      </c>
      <c r="Q6" s="34">
        <f t="shared" si="3"/>
        <v>99.12</v>
      </c>
      <c r="R6" s="34">
        <f t="shared" si="3"/>
        <v>2750</v>
      </c>
      <c r="S6" s="34">
        <f t="shared" si="3"/>
        <v>20254</v>
      </c>
      <c r="T6" s="34">
        <f t="shared" si="3"/>
        <v>192.06</v>
      </c>
      <c r="U6" s="34">
        <f t="shared" si="3"/>
        <v>105.46</v>
      </c>
      <c r="V6" s="34">
        <f t="shared" si="3"/>
        <v>2059</v>
      </c>
      <c r="W6" s="34">
        <f t="shared" si="3"/>
        <v>3.87</v>
      </c>
      <c r="X6" s="34">
        <f t="shared" si="3"/>
        <v>532.04</v>
      </c>
      <c r="Y6" s="35" t="str">
        <f>IF(Y7="",NA(),Y7)</f>
        <v>-</v>
      </c>
      <c r="Z6" s="35" t="str">
        <f t="shared" ref="Z6:AH6" si="4">IF(Z7="",NA(),Z7)</f>
        <v>-</v>
      </c>
      <c r="AA6" s="35" t="str">
        <f t="shared" si="4"/>
        <v>-</v>
      </c>
      <c r="AB6" s="35" t="str">
        <f t="shared" si="4"/>
        <v>-</v>
      </c>
      <c r="AC6" s="35">
        <f t="shared" si="4"/>
        <v>139.29</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24.27</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77.3</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175.89</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40.9</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73.73</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3.7</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74616</v>
      </c>
      <c r="D7" s="37">
        <v>46</v>
      </c>
      <c r="E7" s="37">
        <v>17</v>
      </c>
      <c r="F7" s="37">
        <v>5</v>
      </c>
      <c r="G7" s="37">
        <v>0</v>
      </c>
      <c r="H7" s="37" t="s">
        <v>96</v>
      </c>
      <c r="I7" s="37" t="s">
        <v>97</v>
      </c>
      <c r="J7" s="37" t="s">
        <v>98</v>
      </c>
      <c r="K7" s="37" t="s">
        <v>99</v>
      </c>
      <c r="L7" s="37" t="s">
        <v>100</v>
      </c>
      <c r="M7" s="37" t="s">
        <v>101</v>
      </c>
      <c r="N7" s="38" t="s">
        <v>102</v>
      </c>
      <c r="O7" s="38">
        <v>69.260000000000005</v>
      </c>
      <c r="P7" s="38">
        <v>10.23</v>
      </c>
      <c r="Q7" s="38">
        <v>99.12</v>
      </c>
      <c r="R7" s="38">
        <v>2750</v>
      </c>
      <c r="S7" s="38">
        <v>20254</v>
      </c>
      <c r="T7" s="38">
        <v>192.06</v>
      </c>
      <c r="U7" s="38">
        <v>105.46</v>
      </c>
      <c r="V7" s="38">
        <v>2059</v>
      </c>
      <c r="W7" s="38">
        <v>3.87</v>
      </c>
      <c r="X7" s="38">
        <v>532.04</v>
      </c>
      <c r="Y7" s="38" t="s">
        <v>102</v>
      </c>
      <c r="Z7" s="38" t="s">
        <v>102</v>
      </c>
      <c r="AA7" s="38" t="s">
        <v>102</v>
      </c>
      <c r="AB7" s="38" t="s">
        <v>102</v>
      </c>
      <c r="AC7" s="38">
        <v>139.29</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24.27</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77.3</v>
      </c>
      <c r="BV7" s="38" t="s">
        <v>102</v>
      </c>
      <c r="BW7" s="38" t="s">
        <v>102</v>
      </c>
      <c r="BX7" s="38" t="s">
        <v>102</v>
      </c>
      <c r="BY7" s="38" t="s">
        <v>102</v>
      </c>
      <c r="BZ7" s="38">
        <v>57.08</v>
      </c>
      <c r="CA7" s="38">
        <v>60.94</v>
      </c>
      <c r="CB7" s="38" t="s">
        <v>102</v>
      </c>
      <c r="CC7" s="38" t="s">
        <v>102</v>
      </c>
      <c r="CD7" s="38" t="s">
        <v>102</v>
      </c>
      <c r="CE7" s="38" t="s">
        <v>102</v>
      </c>
      <c r="CF7" s="38">
        <v>175.89</v>
      </c>
      <c r="CG7" s="38" t="s">
        <v>102</v>
      </c>
      <c r="CH7" s="38" t="s">
        <v>102</v>
      </c>
      <c r="CI7" s="38" t="s">
        <v>102</v>
      </c>
      <c r="CJ7" s="38" t="s">
        <v>102</v>
      </c>
      <c r="CK7" s="38">
        <v>274.99</v>
      </c>
      <c r="CL7" s="38">
        <v>253.04</v>
      </c>
      <c r="CM7" s="38" t="s">
        <v>102</v>
      </c>
      <c r="CN7" s="38" t="s">
        <v>102</v>
      </c>
      <c r="CO7" s="38" t="s">
        <v>102</v>
      </c>
      <c r="CP7" s="38" t="s">
        <v>102</v>
      </c>
      <c r="CQ7" s="38">
        <v>40.9</v>
      </c>
      <c r="CR7" s="38" t="s">
        <v>102</v>
      </c>
      <c r="CS7" s="38" t="s">
        <v>102</v>
      </c>
      <c r="CT7" s="38" t="s">
        <v>102</v>
      </c>
      <c r="CU7" s="38" t="s">
        <v>102</v>
      </c>
      <c r="CV7" s="38">
        <v>54.83</v>
      </c>
      <c r="CW7" s="38">
        <v>54.84</v>
      </c>
      <c r="CX7" s="38" t="s">
        <v>102</v>
      </c>
      <c r="CY7" s="38" t="s">
        <v>102</v>
      </c>
      <c r="CZ7" s="38" t="s">
        <v>102</v>
      </c>
      <c r="DA7" s="38" t="s">
        <v>102</v>
      </c>
      <c r="DB7" s="38">
        <v>73.73</v>
      </c>
      <c r="DC7" s="38" t="s">
        <v>102</v>
      </c>
      <c r="DD7" s="38" t="s">
        <v>102</v>
      </c>
      <c r="DE7" s="38" t="s">
        <v>102</v>
      </c>
      <c r="DF7" s="38" t="s">
        <v>102</v>
      </c>
      <c r="DG7" s="38">
        <v>84.7</v>
      </c>
      <c r="DH7" s="38">
        <v>86.6</v>
      </c>
      <c r="DI7" s="38" t="s">
        <v>102</v>
      </c>
      <c r="DJ7" s="38" t="s">
        <v>102</v>
      </c>
      <c r="DK7" s="38" t="s">
        <v>102</v>
      </c>
      <c r="DL7" s="38" t="s">
        <v>102</v>
      </c>
      <c r="DM7" s="38">
        <v>3.7</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2022-01-25T02:36:26Z</cp:lastPrinted>
  <dcterms:created xsi:type="dcterms:W3CDTF">2021-12-03T07:30:00Z</dcterms:created>
  <dcterms:modified xsi:type="dcterms:W3CDTF">2022-01-25T02:36:30Z</dcterms:modified>
  <cp:category/>
</cp:coreProperties>
</file>