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ta\Desktop\よつぐり業務\経営分析関係\R3年度【R２年度分】経営分析\"/>
    </mc:Choice>
  </mc:AlternateContent>
  <workbookProtection workbookAlgorithmName="SHA-512" workbookHashValue="H0aRDXhRvqbUQ4TWSu/8IftKfu5jE7oQBYOS4GgIsGep2m6Z9TauCKAJ4fAsEskMtLuBeQLsB7kUZ2y3T+/FHw==" workbookSaltValue="xid+1BVjA18cwliov1lYOw==" workbookSpinCount="100000" lockStructure="1"/>
  <bookViews>
    <workbookView xWindow="0" yWindow="0" windowWidth="28800" windowHeight="12300"/>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<sst xmlns="http://schemas.openxmlformats.org/spreadsheetml/2006/main" count="320" uniqueCount="118">
  <si>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</si>
  <si>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</si>
  <si>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</si>
  <si>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</si>
  <si>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</si>
  <si>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</si>
  <si>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</si>
  <si>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</si>
  <si>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</si>
  <si>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</si>
  <si>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</si>
  <si>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</si>
  <si>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</si>
  <si>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</si>
  <si>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</si>
  <si>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</si>
  <si>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</si>
  <si>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</si>
  <si>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</si>
  <si>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</si>
  <si>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</si>
  <si>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</si>
  <si>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</si>
  <si>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</si>
  <si>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</si>
  <si>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</si>
  <si>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</si>
  <si>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</si>
  <si>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</si>
  <si>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</si>
  <si>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</si>
  <si>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</si>
  <si>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</si>
  <si>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</si>
  <si>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</si>
  <si>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</si>
  <si>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</si>
  <si>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</si>
  <si>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</si>
  <si>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</si>
  <si>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</si>
  <si>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</si>
  <si>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</si>
  <si>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</si>
  <si>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</si>
  <si>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</si>
  <si>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</si>
  <si>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</si>
  <si>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</si>
  <si>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</si>
  <si>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</si>
  <si>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</si>
  <si>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</si>
  <si>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</si>
  <si>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</si>
  <si>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</si>
  <si>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</si>
  <si>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</si>
  <si>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</si>
  <si>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</si>
  <si>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</si>
  <si>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</si>
  <si>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</si>
  <si>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</si>
  <si>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</si>
  <si>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</si>
  <si>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</si>
  <si>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</si>
  <si>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</si>
  <si>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</si>
  <si>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</si>
  <si>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</si>
  <si>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</si>
  <si>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</si>
  <si>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</si>
  <si>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</si>
  <si>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</si>
  <si>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</si>
  <si>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</si>
  <si>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</si>
  <si>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</si>
  <si>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</si>
  <si>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</si>
  <si>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</si>
  <si>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</si>
  <si>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</si>
  <si>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</si>
  <si>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</si>
  <si>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</si>
  <si>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</si>
  <si>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</si>
  <si>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</si>
  <si>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</si>
  <si>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</si>
  <si>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</si>
  <si>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</si>
  <si>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</si>
  <si>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</si>
  <si>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</si>
  <si>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</si>
  <si>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</si>
  <si>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</si>
  <si>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</si>
  <si>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</si>
  <si>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</si>
  <si>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</si>
  <si>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</si>
  <si>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</si>
  <si>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</si>
  <si>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</si>
  <si>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</si>
  <si>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</si>
  <si>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</si>
  <si>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</si>
  <si>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</si>
  <si>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令和2年度から地方公営企業法の一部を適用した。
①経常収支比率は、単年度収支が100％を超えており、一定程度の健全性を確保している。
③流動比率は、類似団体平均を下回る17.65％であった。「1年以内で現金化できる資産」で「1年以内に支払う負債」を賄えていないということを表すため、支払能力を高めるための経営改善を図る必要がある。
⑤使用料で回収すべき経費をどの程度使用料で賄えるかを表した指標である経費回収率は、100％以上であることが必要のところ、当市では類似団体を下回る50.43％であった。適正な使用料収入の確保及び汚水処理費の削減が必要である。
⑥汚水処理原価は類似団体平均を上回っている。現状分析を行い、維持管理費の削減や有収水量を増加させる取り組み等の改善が必要である。
⑧区域内人口に対する水洗便所設置済人口を表す水洗化率は、類似団体平均を下回る59.26％であった。水洗化率向上に努めていく予定である。</t>
    <rPh sb="1" eb="2">
      <t>レイ</t>
    </rPh>
    <rPh sb="2" eb="3">
      <t>ワ</t>
    </rPh>
    <rPh sb="4" eb="5">
      <t>ネン</t>
    </rPh>
    <rPh sb="5" eb="6">
      <t>ド</t>
    </rPh>
    <rPh sb="8" eb="10">
      <t>チホウ</t>
    </rPh>
    <rPh sb="10" eb="12">
      <t>コウエイ</t>
    </rPh>
    <rPh sb="12" eb="14">
      <t>キギョウ</t>
    </rPh>
    <rPh sb="14" eb="15">
      <t>ホウ</t>
    </rPh>
    <rPh sb="16" eb="18">
      <t>イチブ</t>
    </rPh>
    <rPh sb="19" eb="21">
      <t>テキヨウ</t>
    </rPh>
    <rPh sb="26" eb="28">
      <t>ケイジョウ</t>
    </rPh>
    <rPh sb="28" eb="30">
      <t>シュウシ</t>
    </rPh>
    <rPh sb="30" eb="32">
      <t>ヒリツ</t>
    </rPh>
    <rPh sb="34" eb="37">
      <t>タンネンド</t>
    </rPh>
    <rPh sb="37" eb="39">
      <t>シュウシ</t>
    </rPh>
    <rPh sb="45" eb="46">
      <t>コ</t>
    </rPh>
    <rPh sb="51" eb="53">
      <t>イッテイ</t>
    </rPh>
    <rPh sb="53" eb="55">
      <t>テイド</t>
    </rPh>
    <rPh sb="56" eb="59">
      <t>ケンゼンセイ</t>
    </rPh>
    <rPh sb="60" eb="62">
      <t>カクホ</t>
    </rPh>
    <rPh sb="69" eb="71">
      <t>リュウドウ</t>
    </rPh>
    <rPh sb="71" eb="73">
      <t>ヒリツ</t>
    </rPh>
    <rPh sb="75" eb="77">
      <t>ルイジ</t>
    </rPh>
    <rPh sb="77" eb="79">
      <t>ダンタイ</t>
    </rPh>
    <rPh sb="79" eb="81">
      <t>ヘイキン</t>
    </rPh>
    <rPh sb="82" eb="84">
      <t>シタマワ</t>
    </rPh>
    <rPh sb="98" eb="99">
      <t>ネン</t>
    </rPh>
    <rPh sb="99" eb="101">
      <t>イナイ</t>
    </rPh>
    <rPh sb="102" eb="105">
      <t>ゲンキンカ</t>
    </rPh>
    <rPh sb="108" eb="110">
      <t>シサン</t>
    </rPh>
    <rPh sb="114" eb="115">
      <t>ネン</t>
    </rPh>
    <rPh sb="115" eb="117">
      <t>イナイ</t>
    </rPh>
    <rPh sb="118" eb="120">
      <t>シハラ</t>
    </rPh>
    <rPh sb="121" eb="123">
      <t>フサイ</t>
    </rPh>
    <rPh sb="125" eb="126">
      <t>マカナ</t>
    </rPh>
    <rPh sb="137" eb="138">
      <t>アラワ</t>
    </rPh>
    <rPh sb="142" eb="144">
      <t>シハライ</t>
    </rPh>
    <rPh sb="144" eb="146">
      <t>ノウリョク</t>
    </rPh>
    <rPh sb="147" eb="148">
      <t>タカ</t>
    </rPh>
    <rPh sb="153" eb="155">
      <t>ケイエイ</t>
    </rPh>
    <rPh sb="155" eb="157">
      <t>カイゼン</t>
    </rPh>
    <rPh sb="158" eb="159">
      <t>ハカ</t>
    </rPh>
    <rPh sb="160" eb="162">
      <t>ヒツヨウ</t>
    </rPh>
    <rPh sb="168" eb="171">
      <t>シヨウリョウ</t>
    </rPh>
    <rPh sb="172" eb="174">
      <t>カイシュウ</t>
    </rPh>
    <rPh sb="177" eb="179">
      <t>ケイヒ</t>
    </rPh>
    <rPh sb="182" eb="184">
      <t>テイド</t>
    </rPh>
    <rPh sb="184" eb="187">
      <t>シヨウリョウ</t>
    </rPh>
    <rPh sb="188" eb="189">
      <t>マカナ</t>
    </rPh>
    <rPh sb="193" eb="194">
      <t>アラワ</t>
    </rPh>
    <rPh sb="196" eb="198">
      <t>シヒョウ</t>
    </rPh>
    <rPh sb="201" eb="203">
      <t>ケイヒ</t>
    </rPh>
    <rPh sb="203" eb="205">
      <t>カイシュウ</t>
    </rPh>
    <rPh sb="205" eb="206">
      <t>リツ</t>
    </rPh>
    <rPh sb="212" eb="214">
      <t>イジョウ</t>
    </rPh>
    <rPh sb="220" eb="222">
      <t>ヒツヨウ</t>
    </rPh>
    <rPh sb="227" eb="229">
      <t>トウシ</t>
    </rPh>
    <rPh sb="231" eb="233">
      <t>ルイジ</t>
    </rPh>
    <rPh sb="233" eb="235">
      <t>ダンタイ</t>
    </rPh>
    <rPh sb="236" eb="238">
      <t>シタマワ</t>
    </rPh>
    <rPh sb="250" eb="252">
      <t>テキセイ</t>
    </rPh>
    <rPh sb="253" eb="256">
      <t>シヨウリョウ</t>
    </rPh>
    <rPh sb="256" eb="258">
      <t>シュウニュウ</t>
    </rPh>
    <rPh sb="259" eb="261">
      <t>カクホ</t>
    </rPh>
    <rPh sb="261" eb="262">
      <t>オヨ</t>
    </rPh>
    <rPh sb="263" eb="265">
      <t>オスイ</t>
    </rPh>
    <rPh sb="265" eb="267">
      <t>ショリ</t>
    </rPh>
    <rPh sb="267" eb="268">
      <t>ヒ</t>
    </rPh>
    <rPh sb="269" eb="271">
      <t>サクゲン</t>
    </rPh>
    <rPh sb="272" eb="274">
      <t>ヒツヨウ</t>
    </rPh>
    <rPh sb="280" eb="282">
      <t>オスイ</t>
    </rPh>
    <rPh sb="282" eb="284">
      <t>ショリ</t>
    </rPh>
    <rPh sb="284" eb="286">
      <t>ゲンカ</t>
    </rPh>
    <rPh sb="287" eb="289">
      <t>ルイジ</t>
    </rPh>
    <rPh sb="289" eb="291">
      <t>ダンタイ</t>
    </rPh>
    <rPh sb="291" eb="293">
      <t>ヘイキン</t>
    </rPh>
    <rPh sb="294" eb="296">
      <t>ウワマワ</t>
    </rPh>
    <rPh sb="301" eb="303">
      <t>ゲンジョウ</t>
    </rPh>
    <rPh sb="303" eb="305">
      <t>ブンセキ</t>
    </rPh>
    <rPh sb="306" eb="307">
      <t>オコナ</t>
    </rPh>
    <rPh sb="309" eb="311">
      <t>イジ</t>
    </rPh>
    <rPh sb="311" eb="314">
      <t>カンリヒ</t>
    </rPh>
    <rPh sb="315" eb="317">
      <t>サクゲン</t>
    </rPh>
    <rPh sb="318" eb="320">
      <t>ユウシュウ</t>
    </rPh>
    <rPh sb="320" eb="322">
      <t>スイリョウ</t>
    </rPh>
    <rPh sb="323" eb="325">
      <t>ゾウカ</t>
    </rPh>
    <rPh sb="328" eb="329">
      <t>ト</t>
    </rPh>
    <rPh sb="330" eb="331">
      <t>ク</t>
    </rPh>
    <rPh sb="332" eb="333">
      <t>ナド</t>
    </rPh>
    <rPh sb="334" eb="336">
      <t>カイゼン</t>
    </rPh>
    <rPh sb="337" eb="339">
      <t>ヒツヨウ</t>
    </rPh>
    <rPh sb="345" eb="348">
      <t>クイキナイ</t>
    </rPh>
    <rPh sb="348" eb="350">
      <t>ジンコウ</t>
    </rPh>
    <rPh sb="351" eb="352">
      <t>タイ</t>
    </rPh>
    <rPh sb="354" eb="356">
      <t>スイセン</t>
    </rPh>
    <rPh sb="356" eb="358">
      <t>ベンジョ</t>
    </rPh>
    <rPh sb="358" eb="360">
      <t>セッチ</t>
    </rPh>
    <rPh sb="360" eb="361">
      <t>ズ</t>
    </rPh>
    <rPh sb="361" eb="363">
      <t>ジンコウ</t>
    </rPh>
    <rPh sb="364" eb="365">
      <t>アラワ</t>
    </rPh>
    <rPh sb="366" eb="369">
      <t>スイセンカ</t>
    </rPh>
    <rPh sb="369" eb="370">
      <t>リツ</t>
    </rPh>
    <rPh sb="372" eb="374">
      <t>ルイジ</t>
    </rPh>
    <rPh sb="374" eb="376">
      <t>ダンタイ</t>
    </rPh>
    <rPh sb="376" eb="378">
      <t>ヘイキン</t>
    </rPh>
    <rPh sb="379" eb="381">
      <t>シタマワ</t>
    </rPh>
    <rPh sb="393" eb="396">
      <t>スイセンカ</t>
    </rPh>
    <rPh sb="396" eb="397">
      <t>リツ</t>
    </rPh>
    <rPh sb="397" eb="399">
      <t>コウジョウ</t>
    </rPh>
    <rPh sb="400" eb="401">
      <t>ツト</t>
    </rPh>
    <rPh sb="405" eb="407">
      <t>ヨテイ</t>
    </rPh>
    <phoneticPr fontId="4"/>
  </si>
  <si>
    <t xml:space="preserve">
有形固定資産減価償却率は、平均より数値が低いものの、供用開始から20年が経過しようとしているものもある。今後は、優先順位の高い資産から順に管渠施設の更新を進める必要が出てくる。</t>
    <rPh sb="1" eb="3">
      <t>ユウケイ</t>
    </rPh>
    <rPh sb="3" eb="5">
      <t>コテイ</t>
    </rPh>
    <rPh sb="5" eb="7">
      <t>シサン</t>
    </rPh>
    <rPh sb="7" eb="9">
      <t>ゲンカ</t>
    </rPh>
    <rPh sb="9" eb="11">
      <t>ショウキャク</t>
    </rPh>
    <rPh sb="11" eb="12">
      <t>リツ</t>
    </rPh>
    <rPh sb="14" eb="16">
      <t>ヘイキン</t>
    </rPh>
    <rPh sb="18" eb="20">
      <t>スウチ</t>
    </rPh>
    <rPh sb="21" eb="22">
      <t>ヒク</t>
    </rPh>
    <rPh sb="27" eb="29">
      <t>キョウヨウ</t>
    </rPh>
    <rPh sb="29" eb="31">
      <t>カイシ</t>
    </rPh>
    <rPh sb="35" eb="36">
      <t>ネン</t>
    </rPh>
    <rPh sb="37" eb="39">
      <t>ケイカ</t>
    </rPh>
    <rPh sb="53" eb="55">
      <t>コンゴ</t>
    </rPh>
    <rPh sb="57" eb="59">
      <t>ユウセン</t>
    </rPh>
    <rPh sb="59" eb="61">
      <t>ジュンイ</t>
    </rPh>
    <rPh sb="62" eb="63">
      <t>タカ</t>
    </rPh>
    <rPh sb="64" eb="66">
      <t>シサン</t>
    </rPh>
    <rPh sb="68" eb="69">
      <t>ジュン</t>
    </rPh>
    <rPh sb="70" eb="72">
      <t>カンキョ</t>
    </rPh>
    <rPh sb="72" eb="74">
      <t>シセツ</t>
    </rPh>
    <rPh sb="75" eb="77">
      <t>コウシン</t>
    </rPh>
    <rPh sb="78" eb="79">
      <t>スス</t>
    </rPh>
    <rPh sb="81" eb="83">
      <t>ヒツヨウ</t>
    </rPh>
    <rPh sb="84" eb="85">
      <t>デ</t>
    </rPh>
    <phoneticPr fontId="4"/>
  </si>
  <si>
    <t xml:space="preserve">
当市の農業集落排水事業については、下水道事業と同様、公営企業会計の一部適用後初の決算となった。
今後は大幅な使用料収入の増額は見込めないことから、施設の老朽化に対応可能な経営の効率化と健全化が求められる。</t>
    <rPh sb="1" eb="3">
      <t>トウシ</t>
    </rPh>
    <rPh sb="4" eb="6">
      <t>ノウギョウ</t>
    </rPh>
    <rPh sb="6" eb="8">
      <t>シュウラク</t>
    </rPh>
    <rPh sb="8" eb="10">
      <t>ハイスイ</t>
    </rPh>
    <rPh sb="10" eb="12">
      <t>ジギョウ</t>
    </rPh>
    <rPh sb="18" eb="21">
      <t>ゲスイドウ</t>
    </rPh>
    <rPh sb="21" eb="23">
      <t>ジギョウ</t>
    </rPh>
    <rPh sb="24" eb="26">
      <t>ドウヨウ</t>
    </rPh>
    <rPh sb="27" eb="29">
      <t>コウエイ</t>
    </rPh>
    <rPh sb="29" eb="31">
      <t>キギョウ</t>
    </rPh>
    <rPh sb="31" eb="33">
      <t>カイケイ</t>
    </rPh>
    <rPh sb="34" eb="36">
      <t>イチブ</t>
    </rPh>
    <rPh sb="36" eb="38">
      <t>テキヨウ</t>
    </rPh>
    <rPh sb="38" eb="39">
      <t>ゴ</t>
    </rPh>
    <rPh sb="39" eb="40">
      <t>ハツ</t>
    </rPh>
    <rPh sb="41" eb="43">
      <t>ケッサン</t>
    </rPh>
    <rPh sb="49" eb="51">
      <t>コンゴ</t>
    </rPh>
    <rPh sb="52" eb="54">
      <t>オオハバ</t>
    </rPh>
    <rPh sb="55" eb="57">
      <t>シヨウ</t>
    </rPh>
    <rPh sb="57" eb="58">
      <t>リョウ</t>
    </rPh>
    <rPh sb="58" eb="60">
      <t>シュウニュウ</t>
    </rPh>
    <rPh sb="61" eb="63">
      <t>ゾウガク</t>
    </rPh>
    <rPh sb="64" eb="66">
      <t>ミコ</t>
    </rPh>
    <rPh sb="74" eb="76">
      <t>シセツ</t>
    </rPh>
    <rPh sb="77" eb="80">
      <t>ロウキュウカ</t>
    </rPh>
    <rPh sb="81" eb="83">
      <t>タイオウ</t>
    </rPh>
    <rPh sb="83" eb="85">
      <t>カノウ</t>
    </rPh>
    <rPh sb="86" eb="88">
      <t>ケイエイ</t>
    </rPh>
    <rPh sb="89" eb="92">
      <t>コウリツカ</t>
    </rPh>
    <rPh sb="93" eb="96">
      <t>ケンゼンカ</t>
    </rPh>
    <rPh sb="97" eb="9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</si>
</sst>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6A-4CEA-987D-3EB0EEEA3E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B16A-4CEA-987D-3EB0EEEA3E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B7-446C-96CE-FE3E962217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B3B7-446C-96CE-FE3E962217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59.26</c:v>
                </c:pt>
              </c:numCache>
            </c:numRef>
          </c:val>
          <c:extLst>
            <c:ext xmlns:c16="http://schemas.microsoft.com/office/drawing/2014/chart" uri="{C3380CC4-5D6E-409C-BE32-E72D297353CC}">
              <c16:uniqueId val="{00000000-1644-4EC3-B6D1-5902722AED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1644-4EC3-B6D1-5902722AED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146.38999999999999</c:v>
                </c:pt>
              </c:numCache>
            </c:numRef>
          </c:val>
          <c:extLst>
            <c:ext xmlns:c16="http://schemas.microsoft.com/office/drawing/2014/chart" uri="{C3380CC4-5D6E-409C-BE32-E72D297353CC}">
              <c16:uniqueId val="{00000000-7C77-45E0-B210-713FC557FD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7C77-45E0-B210-713FC557FD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4.25</c:v>
                </c:pt>
              </c:numCache>
            </c:numRef>
          </c:val>
          <c:extLst>
            <c:ext xmlns:c16="http://schemas.microsoft.com/office/drawing/2014/chart" uri="{C3380CC4-5D6E-409C-BE32-E72D297353CC}">
              <c16:uniqueId val="{00000000-583C-4ACE-BEFE-0215795BF4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83C-4ACE-BEFE-0215795BF4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97F-44F3-B450-82A2EA89C7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97F-44F3-B450-82A2EA89C7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72-43AA-887C-FCF8ABBF78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0572-43AA-887C-FCF8ABBF78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17.649999999999999</c:v>
                </c:pt>
              </c:numCache>
            </c:numRef>
          </c:val>
          <c:extLst>
            <c:ext xmlns:c16="http://schemas.microsoft.com/office/drawing/2014/chart" uri="{C3380CC4-5D6E-409C-BE32-E72D297353CC}">
              <c16:uniqueId val="{00000000-C0D4-407C-817A-570025C058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C0D4-407C-817A-570025C058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E8-4919-82E1-9F05AD55FA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CDE8-4919-82E1-9F05AD55FA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50.43</c:v>
                </c:pt>
              </c:numCache>
            </c:numRef>
          </c:val>
          <c:extLst>
            <c:ext xmlns:c16="http://schemas.microsoft.com/office/drawing/2014/chart" uri="{C3380CC4-5D6E-409C-BE32-E72D297353CC}">
              <c16:uniqueId val="{00000000-8C80-4E40-929E-B904004C59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8C80-4E40-929E-B904004C59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275.47000000000003</c:v>
                </c:pt>
              </c:numCache>
            </c:numRef>
          </c:val>
          <c:extLst>
            <c:ext xmlns:c16="http://schemas.microsoft.com/office/drawing/2014/chart" uri="{C3380CC4-5D6E-409C-BE32-E72D297353CC}">
              <c16:uniqueId val="{00000000-2149-434D-BA1B-ED01E8C46A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2149-434D-BA1B-ED01E8C46A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相馬市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34274</v>
      </c>
      <c r="AM8" s="51"/>
      <c r="AN8" s="51"/>
      <c r="AO8" s="51"/>
      <c r="AP8" s="51"/>
      <c r="AQ8" s="51"/>
      <c r="AR8" s="51"/>
      <c r="AS8" s="51"/>
      <c r="AT8" s="46">
        <f>データ!T6</f>
        <v>197.79</v>
      </c>
      <c r="AU8" s="46"/>
      <c r="AV8" s="46"/>
      <c r="AW8" s="46"/>
      <c r="AX8" s="46"/>
      <c r="AY8" s="46"/>
      <c r="AZ8" s="46"/>
      <c r="BA8" s="46"/>
      <c r="BB8" s="46">
        <f>データ!U6</f>
        <v>173.28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-15.64</v>
      </c>
      <c r="J10" s="46"/>
      <c r="K10" s="46"/>
      <c r="L10" s="46"/>
      <c r="M10" s="46"/>
      <c r="N10" s="46"/>
      <c r="O10" s="46"/>
      <c r="P10" s="46">
        <f>データ!P6</f>
        <v>0.87</v>
      </c>
      <c r="Q10" s="46"/>
      <c r="R10" s="46"/>
      <c r="S10" s="46"/>
      <c r="T10" s="46"/>
      <c r="U10" s="46"/>
      <c r="V10" s="46"/>
      <c r="W10" s="46">
        <f>データ!Q6</f>
        <v>76.36</v>
      </c>
      <c r="X10" s="46"/>
      <c r="Y10" s="46"/>
      <c r="Z10" s="46"/>
      <c r="AA10" s="46"/>
      <c r="AB10" s="46"/>
      <c r="AC10" s="46"/>
      <c r="AD10" s="51">
        <f>データ!R6</f>
        <v>2860</v>
      </c>
      <c r="AE10" s="51"/>
      <c r="AF10" s="51"/>
      <c r="AG10" s="51"/>
      <c r="AH10" s="51"/>
      <c r="AI10" s="51"/>
      <c r="AJ10" s="51"/>
      <c r="AK10" s="2"/>
      <c r="AL10" s="51">
        <f>データ!V6</f>
        <v>297</v>
      </c>
      <c r="AM10" s="51"/>
      <c r="AN10" s="51"/>
      <c r="AO10" s="51"/>
      <c r="AP10" s="51"/>
      <c r="AQ10" s="51"/>
      <c r="AR10" s="51"/>
      <c r="AS10" s="51"/>
      <c r="AT10" s="46">
        <f>データ!W6</f>
        <v>1.1000000000000001</v>
      </c>
      <c r="AU10" s="46"/>
      <c r="AV10" s="46"/>
      <c r="AW10" s="46"/>
      <c r="AX10" s="46"/>
      <c r="AY10" s="46"/>
      <c r="AZ10" s="46"/>
      <c r="BA10" s="46"/>
      <c r="BB10" s="46">
        <f>データ!X6</f>
        <v>270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clQ5HKp3OmbTAa8smSZLtAKAOe39VnB7pTlZ/MU/KbDFxDu6UDSNHyAiwkhX748UTPuajwJX1LpakSNaRQfaQA==" saltValue="1JAdaWwo9h7XsxjxZuGp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72095</v>
      </c>
      <c r="D6" s="33">
        <f t="shared" si="3"/>
        <v>46</v>
      </c>
      <c r="E6" s="33">
        <f t="shared" si="3"/>
        <v>17</v>
      </c>
      <c r="F6" s="33">
        <f t="shared" si="3"/>
        <v>5</v>
      </c>
      <c r="G6" s="33">
        <f t="shared" si="3"/>
        <v>0</v>
      </c>
      <c r="H6" s="33" t="str">
        <f t="shared" si="3"/>
        <v>福島県　相馬市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-15.64</v>
      </c>
      <c r="P6" s="34">
        <f t="shared" si="3"/>
        <v>0.87</v>
      </c>
      <c r="Q6" s="34">
        <f t="shared" si="3"/>
        <v>76.36</v>
      </c>
      <c r="R6" s="34">
        <f t="shared" si="3"/>
        <v>2860</v>
      </c>
      <c r="S6" s="34">
        <f t="shared" si="3"/>
        <v>34274</v>
      </c>
      <c r="T6" s="34">
        <f t="shared" si="3"/>
        <v>197.79</v>
      </c>
      <c r="U6" s="34">
        <f t="shared" si="3"/>
        <v>173.28</v>
      </c>
      <c r="V6" s="34">
        <f t="shared" si="3"/>
        <v>297</v>
      </c>
      <c r="W6" s="34">
        <f t="shared" si="3"/>
        <v>1.1000000000000001</v>
      </c>
      <c r="X6" s="34">
        <f t="shared" si="3"/>
        <v>270</v>
      </c>
      <c r="Y6" s="35" t="str">
        <f>IF(Y7="",NA(),Y7)</f>
        <v>-</v>
      </c>
      <c r="Z6" s="35" t="str">
        <f t="shared" ref="Z6:AH6" si="4">IF(Z7="",NA(),Z7)</f>
        <v>-</v>
      </c>
      <c r="AA6" s="35" t="str">
        <f t="shared" si="4"/>
        <v>-</v>
      </c>
      <c r="AB6" s="35" t="str">
        <f t="shared" si="4"/>
        <v>-</v>
      </c>
      <c r="AC6" s="35">
        <f t="shared" si="4"/>
        <v>146.38999999999999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17.649999999999999</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50.43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275.47000000000003</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59.26</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4.25</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72095</v>
      </c>
      <c r="D7" s="37">
        <v>46</v>
      </c>
      <c r="E7" s="37">
        <v>17</v>
      </c>
      <c r="F7" s="37">
        <v>5</v>
      </c>
      <c r="G7" s="37">
        <v>0</v>
      </c>
      <c r="H7" s="37" t="s">
        <v>96</v>
      </c>
      <c r="I7" s="37" t="s">
        <v>97</v>
      </c>
      <c r="J7" s="37" t="s">
        <v>98</v>
      </c>
      <c r="K7" s="37" t="s">
        <v>99</v>
      </c>
      <c r="L7" s="37" t="s">
        <v>100</v>
      </c>
      <c r="M7" s="37" t="s">
        <v>101</v>
      </c>
      <c r="N7" s="38" t="s">
        <v>102</v>
      </c>
      <c r="O7" s="38">
        <v>-15.64</v>
      </c>
      <c r="P7" s="38">
        <v>0.87</v>
      </c>
      <c r="Q7" s="38">
        <v>76.36</v>
      </c>
      <c r="R7" s="38">
        <v>2860</v>
      </c>
      <c r="S7" s="38">
        <v>34274</v>
      </c>
      <c r="T7" s="38">
        <v>197.79</v>
      </c>
      <c r="U7" s="38">
        <v>173.28</v>
      </c>
      <c r="V7" s="38">
        <v>297</v>
      </c>
      <c r="W7" s="38">
        <v>1.1000000000000001</v>
      </c>
      <c r="X7" s="38">
        <v>270</v>
      </c>
      <c r="Y7" s="38" t="s">
        <v>102</v>
      </c>
      <c r="Z7" s="38" t="s">
        <v>102</v>
      </c>
      <c r="AA7" s="38" t="s">
        <v>102</v>
      </c>
      <c r="AB7" s="38" t="s">
        <v>102</v>
      </c>
      <c r="AC7" s="38">
        <v>146.38999999999999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17.649999999999999</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50.43</v>
      </c>
      <c r="BV7" s="38" t="s">
        <v>102</v>
      </c>
      <c r="BW7" s="38" t="s">
        <v>102</v>
      </c>
      <c r="BX7" s="38" t="s">
        <v>102</v>
      </c>
      <c r="BY7" s="38" t="s">
        <v>102</v>
      </c>
      <c r="BZ7" s="38">
        <v>57.08</v>
      </c>
      <c r="CA7" s="38">
        <v>60.94</v>
      </c>
      <c r="CB7" s="38" t="s">
        <v>102</v>
      </c>
      <c r="CC7" s="38" t="s">
        <v>102</v>
      </c>
      <c r="CD7" s="38" t="s">
        <v>102</v>
      </c>
      <c r="CE7" s="38" t="s">
        <v>102</v>
      </c>
      <c r="CF7" s="38">
        <v>275.47000000000003</v>
      </c>
      <c r="CG7" s="38" t="s">
        <v>102</v>
      </c>
      <c r="CH7" s="38" t="s">
        <v>102</v>
      </c>
      <c r="CI7" s="38" t="s">
        <v>102</v>
      </c>
      <c r="CJ7" s="38" t="s">
        <v>102</v>
      </c>
      <c r="CK7" s="38">
        <v>274.99</v>
      </c>
      <c r="CL7" s="38">
        <v>253.04</v>
      </c>
      <c r="CM7" s="38" t="s">
        <v>102</v>
      </c>
      <c r="CN7" s="38" t="s">
        <v>102</v>
      </c>
      <c r="CO7" s="38" t="s">
        <v>102</v>
      </c>
      <c r="CP7" s="38" t="s">
        <v>102</v>
      </c>
      <c r="CQ7" s="38" t="s">
        <v>102</v>
      </c>
      <c r="CR7" s="38" t="s">
        <v>102</v>
      </c>
      <c r="CS7" s="38" t="s">
        <v>102</v>
      </c>
      <c r="CT7" s="38" t="s">
        <v>102</v>
      </c>
      <c r="CU7" s="38" t="s">
        <v>102</v>
      </c>
      <c r="CV7" s="38">
        <v>54.83</v>
      </c>
      <c r="CW7" s="38">
        <v>54.84</v>
      </c>
      <c r="CX7" s="38" t="s">
        <v>102</v>
      </c>
      <c r="CY7" s="38" t="s">
        <v>102</v>
      </c>
      <c r="CZ7" s="38" t="s">
        <v>102</v>
      </c>
      <c r="DA7" s="38" t="s">
        <v>102</v>
      </c>
      <c r="DB7" s="38">
        <v>59.26</v>
      </c>
      <c r="DC7" s="38" t="s">
        <v>102</v>
      </c>
      <c r="DD7" s="38" t="s">
        <v>102</v>
      </c>
      <c r="DE7" s="38" t="s">
        <v>102</v>
      </c>
      <c r="DF7" s="38" t="s">
        <v>102</v>
      </c>
      <c r="DG7" s="38">
        <v>84.7</v>
      </c>
      <c r="DH7" s="38">
        <v>86.6</v>
      </c>
      <c r="DI7" s="38" t="s">
        <v>102</v>
      </c>
      <c r="DJ7" s="38" t="s">
        <v>102</v>
      </c>
      <c r="DK7" s="38" t="s">
        <v>102</v>
      </c>
      <c r="DL7" s="38" t="s">
        <v>102</v>
      </c>
      <c r="DM7" s="38">
        <v>4.25</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2022-01-20T01:21:27Z</cp:lastPrinted>
  <dcterms:created xsi:type="dcterms:W3CDTF">2021-12-03T07:29:55Z</dcterms:created>
  <dcterms:modified xsi:type="dcterms:W3CDTF">2022-01-20T01:21:33Z</dcterms:modified>
  <cp:category/>
</cp:coreProperties>
</file>