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Ts3410d6c8\作業用\04 財政2\03-000　地方公営企業一般☆\○経営比較分析表（H29～）\R3\220105_【照会】公営企業に係る経営比較分析表（令和２年度決算）の分析等について\05_市町村回答\207須賀川市\"/>
    </mc:Choice>
  </mc:AlternateContent>
  <workbookProtection workbookAlgorithmName="SHA-512" workbookHashValue="C+N6LHk09bpAXcL1j54XD8JaH+RadSW5jbInCiKr0kdLgy428IqwNIxbNkFbw4Tvi37YgFSEMwGgx/d24QBhWw==" workbookSaltValue="w2BcuREUQ/XQAnleBqK8UA==" workbookSpinCount="100000" lockStructure="1"/>
  <bookViews>
    <workbookView xWindow="0" yWindow="0" windowWidth="15360" windowHeight="7632"/>
  </bookViews>
  <sheets>
    <sheet name="法非適用_下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L86" i="4" s="1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J86" i="4" s="1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H86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AL10" i="4" s="1"/>
  <c r="U6" i="5"/>
  <c r="T6" i="5"/>
  <c r="AT8" i="4" s="1"/>
  <c r="S6" i="5"/>
  <c r="R6" i="5"/>
  <c r="AD10" i="4" s="1"/>
  <c r="Q6" i="5"/>
  <c r="P6" i="5"/>
  <c r="P10" i="4" s="1"/>
  <c r="O6" i="5"/>
  <c r="N6" i="5"/>
  <c r="M6" i="5"/>
  <c r="L6" i="5"/>
  <c r="W8" i="4" s="1"/>
  <c r="K6" i="5"/>
  <c r="P8" i="4" s="1"/>
  <c r="J6" i="5"/>
  <c r="I8" i="4" s="1"/>
  <c r="I6" i="5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I86" i="4"/>
  <c r="E86" i="4"/>
  <c r="AT10" i="4"/>
  <c r="W10" i="4"/>
  <c r="I10" i="4"/>
  <c r="B10" i="4"/>
  <c r="BB8" i="4"/>
  <c r="AL8" i="4"/>
  <c r="AD8" i="4"/>
  <c r="B8" i="4"/>
</calcChain>
</file>

<file path=xl/sharedStrings.xml><?xml version="1.0" encoding="utf-8"?>
<sst xmlns="http://schemas.openxmlformats.org/spreadsheetml/2006/main" count="247" uniqueCount="118">
  <si>
    <t>経営比較分析表（令和2年度決算）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</si>
  <si>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</si>
  <si>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</si>
  <si>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</si>
  <si>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</si>
  <si>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</si>
  <si>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</si>
  <si>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</si>
  <si>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</si>
  <si>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</si>
  <si>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</si>
  <si>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</si>
  <si>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</si>
  <si>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</si>
  <si>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</si>
  <si>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</si>
  <si>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</si>
  <si>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</si>
  <si>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</si>
  <si>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</si>
  <si>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</si>
  <si>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</si>
  <si>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</si>
  <si>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令和2年度全国平均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</si>
  <si>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</si>
  <si>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</si>
  <si>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</si>
  <si>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</si>
  <si>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</si>
  <si>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</si>
  <si>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</si>
  <si>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</si>
  <si>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</si>
  <si>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</si>
  <si>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</si>
  <si>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</si>
  <si>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</si>
  <si>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</si>
  <si>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</si>
  <si>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</si>
  <si>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</si>
  <si>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</si>
  <si>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</si>
  <si>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</si>
  <si>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</si>
  <si>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</si>
  <si>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</si>
  <si>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</si>
  <si>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</si>
  <si>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</si>
  <si>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</si>
  <si>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</si>
  <si>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</si>
  <si>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</si>
  <si>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</si>
  <si>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</si>
  <si>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</si>
  <si>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</si>
  <si>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</si>
  <si>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</si>
  <si>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</si>
  <si>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</si>
  <si>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</si>
  <si>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</si>
  <si>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</si>
  <si>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</si>
  <si>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</si>
  <si>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</si>
  <si>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</si>
  <si>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</si>
  <si>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</si>
  <si>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</si>
  <si>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</si>
  <si>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</si>
  <si>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</si>
  <si>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</si>
  <si>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</si>
  <si>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</si>
  <si>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</si>
  <si>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</si>
  <si>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</si>
  <si>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</si>
  <si>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</si>
  <si>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</si>
  <si>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</si>
  <si>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</si>
  <si>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</si>
  <si>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</si>
  <si>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</si>
  <si>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</si>
  <si>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</si>
  <si>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</si>
  <si>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</si>
  <si>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</si>
  <si>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</si>
  <si>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</si>
  <si>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福島県　須賀川市</t>
  </si>
  <si>
    <t>法非適用</t>
  </si>
  <si>
    <t>下水道事業</t>
  </si>
  <si>
    <t>特定地域生活排水処理</t>
  </si>
  <si>
    <t>K2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</si>
  <si>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</si>
  <si>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</si>
  <si>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</si>
  <si>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</si>
  <si>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</si>
  <si>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</si>
  <si>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</si>
  <si>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</si>
  <si>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</si>
  <si>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</si>
  <si>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</si>
  <si>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</si>
  <si>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</si>
  <si>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</si>
  <si>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①収益的収支比率
　使用料収入で賄うことのできない部分を他会計繰入金によって100％を維持している。
⑤経費回収率
　全国平均、類似団体平均よりも高い数値となってるが、今後も経営健全化に向けた取組みが必要である。
⑥汚水処理原価
　接続戸数が非常に少なく、全国平均、類似団体平均よりも高い数値となっている。
⑦施設利用率
　人口減少により今後も施設利用率の低下が予想される。
⑧水洗化率
　全戸が合併処理浄化槽で汚水処理が行われている。</t>
    <rPh sb="1" eb="4">
      <t>シュウエキテキ</t>
    </rPh>
    <rPh sb="4" eb="6">
      <t>シュウシ</t>
    </rPh>
    <rPh sb="6" eb="8">
      <t>ヒリツ</t>
    </rPh>
    <rPh sb="10" eb="13">
      <t>シヨウリョウ</t>
    </rPh>
    <rPh sb="13" eb="15">
      <t>シュウニュウ</t>
    </rPh>
    <rPh sb="16" eb="17">
      <t>マカナ</t>
    </rPh>
    <rPh sb="25" eb="27">
      <t>ブブン</t>
    </rPh>
    <rPh sb="28" eb="29">
      <t>タ</t>
    </rPh>
    <rPh sb="29" eb="31">
      <t>カイケイ</t>
    </rPh>
    <rPh sb="31" eb="33">
      <t>クリイレ</t>
    </rPh>
    <rPh sb="33" eb="34">
      <t>キン</t>
    </rPh>
    <rPh sb="43" eb="45">
      <t>イジ</t>
    </rPh>
    <rPh sb="52" eb="54">
      <t>ケイヒ</t>
    </rPh>
    <rPh sb="54" eb="56">
      <t>カイシュウ</t>
    </rPh>
    <rPh sb="56" eb="57">
      <t>リツ</t>
    </rPh>
    <rPh sb="59" eb="61">
      <t>ゼンコク</t>
    </rPh>
    <rPh sb="61" eb="63">
      <t>ヘイキン</t>
    </rPh>
    <rPh sb="64" eb="66">
      <t>ルイジ</t>
    </rPh>
    <rPh sb="66" eb="68">
      <t>ダンタイ</t>
    </rPh>
    <rPh sb="68" eb="70">
      <t>ヘイキン</t>
    </rPh>
    <rPh sb="73" eb="74">
      <t>タカ</t>
    </rPh>
    <rPh sb="75" eb="77">
      <t>スウチ</t>
    </rPh>
    <rPh sb="108" eb="110">
      <t>オスイ</t>
    </rPh>
    <rPh sb="110" eb="112">
      <t>ショリ</t>
    </rPh>
    <rPh sb="112" eb="114">
      <t>ゲンカ</t>
    </rPh>
    <rPh sb="116" eb="118">
      <t>セツゾク</t>
    </rPh>
    <rPh sb="118" eb="120">
      <t>コスウ</t>
    </rPh>
    <rPh sb="121" eb="123">
      <t>ヒジョウ</t>
    </rPh>
    <rPh sb="124" eb="125">
      <t>スク</t>
    </rPh>
    <rPh sb="155" eb="157">
      <t>シセツ</t>
    </rPh>
    <rPh sb="157" eb="160">
      <t>リヨウリツ</t>
    </rPh>
    <rPh sb="169" eb="171">
      <t>コンゴ</t>
    </rPh>
    <rPh sb="189" eb="192">
      <t>スイセンカ</t>
    </rPh>
    <rPh sb="192" eb="193">
      <t>リツ</t>
    </rPh>
    <rPh sb="195" eb="197">
      <t>ゼンコ</t>
    </rPh>
    <rPh sb="198" eb="200">
      <t>ガッペイ</t>
    </rPh>
    <rPh sb="200" eb="202">
      <t>ショリ</t>
    </rPh>
    <rPh sb="202" eb="205">
      <t>ジョウカソウ</t>
    </rPh>
    <rPh sb="206" eb="208">
      <t>オスイ</t>
    </rPh>
    <rPh sb="208" eb="210">
      <t>ショリ</t>
    </rPh>
    <rPh sb="211" eb="212">
      <t>オコナ</t>
    </rPh>
    <phoneticPr fontId="4"/>
  </si>
  <si>
    <t>　接続戸数が非常に少なく、使用料収入で汚水処理費を賄うことができていないため、使用料の適正化、さらなる経費削減が必要である。</t>
    <rPh sb="1" eb="3">
      <t>セツゾク</t>
    </rPh>
    <rPh sb="3" eb="5">
      <t>コスウ</t>
    </rPh>
    <rPh sb="6" eb="8">
      <t>ヒジョウ</t>
    </rPh>
    <rPh sb="9" eb="10">
      <t>スク</t>
    </rPh>
    <rPh sb="13" eb="16">
      <t>シヨウリョウ</t>
    </rPh>
    <rPh sb="16" eb="18">
      <t>シュウニュウ</t>
    </rPh>
    <rPh sb="19" eb="21">
      <t>オスイ</t>
    </rPh>
    <rPh sb="21" eb="23">
      <t>ショリ</t>
    </rPh>
    <rPh sb="23" eb="24">
      <t>ヒ</t>
    </rPh>
    <rPh sb="25" eb="26">
      <t>マカナ</t>
    </rPh>
    <rPh sb="39" eb="42">
      <t>シヨウリョウ</t>
    </rPh>
    <rPh sb="43" eb="46">
      <t>テキセイカ</t>
    </rPh>
    <rPh sb="51" eb="53">
      <t>ケイヒ</t>
    </rPh>
    <rPh sb="53" eb="55">
      <t>サクゲン</t>
    </rPh>
    <rPh sb="56" eb="58">
      <t>ヒツヨウ</t>
    </rPh>
    <phoneticPr fontId="4"/>
  </si>
  <si>
    <t>　現時点で更新時期には至っていないが、早い段階での長期的な更新計画策定が必要である。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</si>
</sst>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CB-49BE-AD1A-524B9AF21D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3724584"/>
        <c:axId val="6737253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6CB-49BE-AD1A-524B9AF21D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3724584"/>
        <c:axId val="673725368"/>
      </c:lineChart>
      <c:dateAx>
        <c:axId val="67372458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673725368"/>
        <c:crosses val="autoZero"/>
        <c:auto val="1"/>
        <c:lblOffset val="100"/>
        <c:baseTimeUnit val="years"/>
      </c:dateAx>
      <c:valAx>
        <c:axId val="6737253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6737245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47.76</c:v>
                </c:pt>
                <c:pt idx="1">
                  <c:v>58.49</c:v>
                </c:pt>
                <c:pt idx="2">
                  <c:v>50</c:v>
                </c:pt>
                <c:pt idx="3">
                  <c:v>50</c:v>
                </c:pt>
                <c:pt idx="4">
                  <c:v>51.92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AB-48DD-9139-989646734D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9477496"/>
        <c:axId val="669475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61.94</c:v>
                </c:pt>
                <c:pt idx="1">
                  <c:v>61.79</c:v>
                </c:pt>
                <c:pt idx="2">
                  <c:v>59.94</c:v>
                </c:pt>
                <c:pt idx="3">
                  <c:v>59.64</c:v>
                </c:pt>
                <c:pt idx="4">
                  <c:v>58.19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AB-48DD-9139-989646734D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9477496"/>
        <c:axId val="669475144"/>
      </c:lineChart>
      <c:dateAx>
        <c:axId val="66947749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669475144"/>
        <c:crosses val="autoZero"/>
        <c:auto val="1"/>
        <c:lblOffset val="100"/>
        <c:baseTimeUnit val="years"/>
      </c:dateAx>
      <c:valAx>
        <c:axId val="669475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6694774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54-4DEC-A588-E2784BBB6A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9474360"/>
        <c:axId val="6694771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94.14</c:v>
                </c:pt>
                <c:pt idx="1">
                  <c:v>92.44</c:v>
                </c:pt>
                <c:pt idx="2">
                  <c:v>89.66</c:v>
                </c:pt>
                <c:pt idx="3">
                  <c:v>90.63</c:v>
                </c:pt>
                <c:pt idx="4">
                  <c:v>87.8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754-4DEC-A588-E2784BBB6A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9474360"/>
        <c:axId val="669477104"/>
      </c:lineChart>
      <c:dateAx>
        <c:axId val="66947436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669477104"/>
        <c:crosses val="autoZero"/>
        <c:auto val="1"/>
        <c:lblOffset val="100"/>
        <c:baseTimeUnit val="years"/>
      </c:dateAx>
      <c:valAx>
        <c:axId val="6694771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6694743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79.95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84-42D3-B195-1AD50728DD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5916552"/>
        <c:axId val="4626530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D84-42D3-B195-1AD50728DD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5916552"/>
        <c:axId val="462653024"/>
      </c:lineChart>
      <c:dateAx>
        <c:axId val="67591655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462653024"/>
        <c:crosses val="autoZero"/>
        <c:auto val="1"/>
        <c:lblOffset val="100"/>
        <c:baseTimeUnit val="years"/>
      </c:dateAx>
      <c:valAx>
        <c:axId val="4626530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6759165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B1-4612-A62B-67B1DB23D3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2653808"/>
        <c:axId val="4626518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0B1-4612-A62B-67B1DB23D3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2653808"/>
        <c:axId val="462651848"/>
      </c:lineChart>
      <c:dateAx>
        <c:axId val="46265380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462651848"/>
        <c:crosses val="autoZero"/>
        <c:auto val="1"/>
        <c:lblOffset val="100"/>
        <c:baseTimeUnit val="years"/>
      </c:dateAx>
      <c:valAx>
        <c:axId val="4626518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626538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E7-4114-901D-44C3307119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2654200"/>
        <c:axId val="462654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CE7-4114-901D-44C3307119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2654200"/>
        <c:axId val="462654592"/>
      </c:lineChart>
      <c:dateAx>
        <c:axId val="46265420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462654592"/>
        <c:crosses val="autoZero"/>
        <c:auto val="1"/>
        <c:lblOffset val="100"/>
        <c:baseTimeUnit val="years"/>
      </c:dateAx>
      <c:valAx>
        <c:axId val="462654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626542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F2-42A9-9733-6282FC1450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2999040"/>
        <c:axId val="6730010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4F2-42A9-9733-6282FC1450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2999040"/>
        <c:axId val="673001000"/>
      </c:lineChart>
      <c:dateAx>
        <c:axId val="67299904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673001000"/>
        <c:crosses val="autoZero"/>
        <c:auto val="1"/>
        <c:lblOffset val="100"/>
        <c:baseTimeUnit val="years"/>
      </c:dateAx>
      <c:valAx>
        <c:axId val="6730010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6729990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C8-4A78-9F7E-5A388BFA71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3001784"/>
        <c:axId val="672999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CC8-4A78-9F7E-5A388BFA71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3001784"/>
        <c:axId val="672999824"/>
      </c:lineChart>
      <c:dateAx>
        <c:axId val="67300178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672999824"/>
        <c:crosses val="autoZero"/>
        <c:auto val="1"/>
        <c:lblOffset val="100"/>
        <c:baseTimeUnit val="years"/>
      </c:dateAx>
      <c:valAx>
        <c:axId val="672999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6730017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143.69</c:v>
                </c:pt>
                <c:pt idx="1">
                  <c:v>47.25</c:v>
                </c:pt>
                <c:pt idx="2">
                  <c:v>27.79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F5-4F18-82A3-62CDB3CB2E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2998256"/>
        <c:axId val="4624264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248.44</c:v>
                </c:pt>
                <c:pt idx="1">
                  <c:v>244.85</c:v>
                </c:pt>
                <c:pt idx="2">
                  <c:v>296.89</c:v>
                </c:pt>
                <c:pt idx="3">
                  <c:v>270.57</c:v>
                </c:pt>
                <c:pt idx="4">
                  <c:v>294.27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6F5-4F18-82A3-62CDB3CB2E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2998256"/>
        <c:axId val="462426448"/>
      </c:lineChart>
      <c:dateAx>
        <c:axId val="6729982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462426448"/>
        <c:crosses val="autoZero"/>
        <c:auto val="1"/>
        <c:lblOffset val="100"/>
        <c:baseTimeUnit val="years"/>
      </c:dateAx>
      <c:valAx>
        <c:axId val="4624264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6729982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73.260000000000005</c:v>
                </c:pt>
                <c:pt idx="1">
                  <c:v>97.03</c:v>
                </c:pt>
                <c:pt idx="2">
                  <c:v>67</c:v>
                </c:pt>
                <c:pt idx="3">
                  <c:v>71.92</c:v>
                </c:pt>
                <c:pt idx="4">
                  <c:v>71.42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45-41B9-8359-974AB70CCB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2426840"/>
        <c:axId val="462423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66.73</c:v>
                </c:pt>
                <c:pt idx="1">
                  <c:v>64.78</c:v>
                </c:pt>
                <c:pt idx="2">
                  <c:v>63.06</c:v>
                </c:pt>
                <c:pt idx="3">
                  <c:v>62.5</c:v>
                </c:pt>
                <c:pt idx="4">
                  <c:v>60.59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545-41B9-8359-974AB70CCB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2426840"/>
        <c:axId val="462423704"/>
      </c:lineChart>
      <c:dateAx>
        <c:axId val="46242684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462423704"/>
        <c:crosses val="autoZero"/>
        <c:auto val="1"/>
        <c:lblOffset val="100"/>
        <c:baseTimeUnit val="years"/>
      </c:dateAx>
      <c:valAx>
        <c:axId val="462423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624268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341.61</c:v>
                </c:pt>
                <c:pt idx="1">
                  <c:v>329.74</c:v>
                </c:pt>
                <c:pt idx="2">
                  <c:v>414.56</c:v>
                </c:pt>
                <c:pt idx="3">
                  <c:v>424.06</c:v>
                </c:pt>
                <c:pt idx="4">
                  <c:v>444.72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18-4B80-8EE3-527C2CAFE7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2424096"/>
        <c:axId val="4624244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241.29</c:v>
                </c:pt>
                <c:pt idx="1">
                  <c:v>250.21</c:v>
                </c:pt>
                <c:pt idx="2">
                  <c:v>264.77</c:v>
                </c:pt>
                <c:pt idx="3">
                  <c:v>269.33</c:v>
                </c:pt>
                <c:pt idx="4">
                  <c:v>280.23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F18-4B80-8EE3-527C2CAFE7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2424096"/>
        <c:axId val="462424488"/>
      </c:lineChart>
      <c:dateAx>
        <c:axId val="46242409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462424488"/>
        <c:crosses val="autoZero"/>
        <c:auto val="1"/>
        <c:lblOffset val="100"/>
        <c:baseTimeUnit val="years"/>
      </c:dateAx>
      <c:valAx>
        <c:axId val="4624244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624240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【314.13】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【77.67】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【57.83】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【282.28】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【58.42】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【-】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topLeftCell="V25" zoomScaleNormal="100" workbookViewId="0">
      <selection activeCell="BL47" sqref="BL47:BZ63"/>
    </sheetView>
  </sheetViews>
  <sheetFormatPr defaultColWidth="2.6640625" defaultRowHeight="13.2" x14ac:dyDescent="0.2"/>
  <cols>
    <col min="1" max="1" width="2.6640625" customWidth="1"/>
    <col min="2" max="62" width="3.77734375" customWidth="1"/>
    <col min="64" max="78" width="3.109375" customWidth="1"/>
    <col min="79" max="79" width="4.44140625" bestFit="1" customWidth="1"/>
    <col min="81" max="82" width="4.44140625" bestFit="1" customWidth="1"/>
  </cols>
  <sheetData>
    <row r="1" spans="1:78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2">
      <c r="A2" s="2"/>
      <c r="B2" s="43" t="s">
        <v>0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3"/>
      <c r="BB2" s="43"/>
      <c r="BC2" s="43"/>
      <c r="BD2" s="43"/>
      <c r="BE2" s="43"/>
      <c r="BF2" s="43"/>
      <c r="BG2" s="43"/>
      <c r="BH2" s="43"/>
      <c r="BI2" s="43"/>
      <c r="BJ2" s="43"/>
      <c r="BK2" s="43"/>
      <c r="BL2" s="43"/>
      <c r="BM2" s="43"/>
      <c r="BN2" s="43"/>
      <c r="BO2" s="43"/>
      <c r="BP2" s="43"/>
      <c r="BQ2" s="43"/>
      <c r="BR2" s="43"/>
      <c r="BS2" s="43"/>
      <c r="BT2" s="43"/>
      <c r="BU2" s="43"/>
      <c r="BV2" s="43"/>
      <c r="BW2" s="43"/>
      <c r="BX2" s="43"/>
      <c r="BY2" s="43"/>
      <c r="BZ2" s="43"/>
    </row>
    <row r="3" spans="1:78" ht="9.75" customHeight="1" x14ac:dyDescent="0.2">
      <c r="A3" s="2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  <c r="BM3" s="43"/>
      <c r="BN3" s="43"/>
      <c r="BO3" s="43"/>
      <c r="BP3" s="43"/>
      <c r="BQ3" s="43"/>
      <c r="BR3" s="43"/>
      <c r="BS3" s="43"/>
      <c r="BT3" s="43"/>
      <c r="BU3" s="43"/>
      <c r="BV3" s="43"/>
      <c r="BW3" s="43"/>
      <c r="BX3" s="43"/>
      <c r="BY3" s="43"/>
      <c r="BZ3" s="43"/>
    </row>
    <row r="4" spans="1:78" ht="9.75" customHeight="1" x14ac:dyDescent="0.2">
      <c r="A4" s="2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43"/>
      <c r="BI4" s="43"/>
      <c r="BJ4" s="43"/>
      <c r="BK4" s="43"/>
      <c r="BL4" s="43"/>
      <c r="BM4" s="43"/>
      <c r="BN4" s="43"/>
      <c r="BO4" s="43"/>
      <c r="BP4" s="43"/>
      <c r="BQ4" s="43"/>
      <c r="BR4" s="43"/>
      <c r="BS4" s="43"/>
      <c r="BT4" s="43"/>
      <c r="BU4" s="43"/>
      <c r="BV4" s="43"/>
      <c r="BW4" s="43"/>
      <c r="BX4" s="43"/>
      <c r="BY4" s="43"/>
      <c r="BZ4" s="43"/>
    </row>
    <row r="5" spans="1:78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2">
      <c r="A6" s="2"/>
      <c r="B6" s="44" t="str">
        <f>データ!H6</f>
        <v>福島県　須賀川市</v>
      </c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2">
      <c r="A7" s="2"/>
      <c r="B7" s="45" t="s">
        <v>1</v>
      </c>
      <c r="C7" s="45"/>
      <c r="D7" s="45"/>
      <c r="E7" s="45"/>
      <c r="F7" s="45"/>
      <c r="G7" s="45"/>
      <c r="H7" s="45"/>
      <c r="I7" s="45" t="s">
        <v>2</v>
      </c>
      <c r="J7" s="45"/>
      <c r="K7" s="45"/>
      <c r="L7" s="45"/>
      <c r="M7" s="45"/>
      <c r="N7" s="45"/>
      <c r="O7" s="45"/>
      <c r="P7" s="45" t="s">
        <v>3</v>
      </c>
      <c r="Q7" s="45"/>
      <c r="R7" s="45"/>
      <c r="S7" s="45"/>
      <c r="T7" s="45"/>
      <c r="U7" s="45"/>
      <c r="V7" s="45"/>
      <c r="W7" s="45" t="s">
        <v>4</v>
      </c>
      <c r="X7" s="45"/>
      <c r="Y7" s="45"/>
      <c r="Z7" s="45"/>
      <c r="AA7" s="45"/>
      <c r="AB7" s="45"/>
      <c r="AC7" s="45"/>
      <c r="AD7" s="45" t="s">
        <v>5</v>
      </c>
      <c r="AE7" s="45"/>
      <c r="AF7" s="45"/>
      <c r="AG7" s="45"/>
      <c r="AH7" s="45"/>
      <c r="AI7" s="45"/>
      <c r="AJ7" s="45"/>
      <c r="AK7" s="3"/>
      <c r="AL7" s="45" t="s">
        <v>6</v>
      </c>
      <c r="AM7" s="45"/>
      <c r="AN7" s="45"/>
      <c r="AO7" s="45"/>
      <c r="AP7" s="45"/>
      <c r="AQ7" s="45"/>
      <c r="AR7" s="45"/>
      <c r="AS7" s="45"/>
      <c r="AT7" s="45" t="s">
        <v>7</v>
      </c>
      <c r="AU7" s="45"/>
      <c r="AV7" s="45"/>
      <c r="AW7" s="45"/>
      <c r="AX7" s="45"/>
      <c r="AY7" s="45"/>
      <c r="AZ7" s="45"/>
      <c r="BA7" s="45"/>
      <c r="BB7" s="45" t="s">
        <v>8</v>
      </c>
      <c r="BC7" s="45"/>
      <c r="BD7" s="45"/>
      <c r="BE7" s="45"/>
      <c r="BF7" s="45"/>
      <c r="BG7" s="45"/>
      <c r="BH7" s="45"/>
      <c r="BI7" s="45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2">
      <c r="A8" s="2"/>
      <c r="B8" s="49" t="str">
        <f>データ!I6</f>
        <v>法非適用</v>
      </c>
      <c r="C8" s="49"/>
      <c r="D8" s="49"/>
      <c r="E8" s="49"/>
      <c r="F8" s="49"/>
      <c r="G8" s="49"/>
      <c r="H8" s="49"/>
      <c r="I8" s="49" t="str">
        <f>データ!J6</f>
        <v>下水道事業</v>
      </c>
      <c r="J8" s="49"/>
      <c r="K8" s="49"/>
      <c r="L8" s="49"/>
      <c r="M8" s="49"/>
      <c r="N8" s="49"/>
      <c r="O8" s="49"/>
      <c r="P8" s="49" t="str">
        <f>データ!K6</f>
        <v>特定地域生活排水処理</v>
      </c>
      <c r="Q8" s="49"/>
      <c r="R8" s="49"/>
      <c r="S8" s="49"/>
      <c r="T8" s="49"/>
      <c r="U8" s="49"/>
      <c r="V8" s="49"/>
      <c r="W8" s="49" t="str">
        <f>データ!L6</f>
        <v>K2</v>
      </c>
      <c r="X8" s="49"/>
      <c r="Y8" s="49"/>
      <c r="Z8" s="49"/>
      <c r="AA8" s="49"/>
      <c r="AB8" s="49"/>
      <c r="AC8" s="49"/>
      <c r="AD8" s="50" t="str">
        <f>データ!$M$6</f>
        <v>非設置</v>
      </c>
      <c r="AE8" s="50"/>
      <c r="AF8" s="50"/>
      <c r="AG8" s="50"/>
      <c r="AH8" s="50"/>
      <c r="AI8" s="50"/>
      <c r="AJ8" s="50"/>
      <c r="AK8" s="3"/>
      <c r="AL8" s="51">
        <f>データ!S6</f>
        <v>75892</v>
      </c>
      <c r="AM8" s="51"/>
      <c r="AN8" s="51"/>
      <c r="AO8" s="51"/>
      <c r="AP8" s="51"/>
      <c r="AQ8" s="51"/>
      <c r="AR8" s="51"/>
      <c r="AS8" s="51"/>
      <c r="AT8" s="46">
        <f>データ!T6</f>
        <v>279.43</v>
      </c>
      <c r="AU8" s="46"/>
      <c r="AV8" s="46"/>
      <c r="AW8" s="46"/>
      <c r="AX8" s="46"/>
      <c r="AY8" s="46"/>
      <c r="AZ8" s="46"/>
      <c r="BA8" s="46"/>
      <c r="BB8" s="46">
        <f>データ!U6</f>
        <v>271.60000000000002</v>
      </c>
      <c r="BC8" s="46"/>
      <c r="BD8" s="46"/>
      <c r="BE8" s="46"/>
      <c r="BF8" s="46"/>
      <c r="BG8" s="46"/>
      <c r="BH8" s="46"/>
      <c r="BI8" s="46"/>
      <c r="BJ8" s="3"/>
      <c r="BK8" s="3"/>
      <c r="BL8" s="47" t="s">
        <v>10</v>
      </c>
      <c r="BM8" s="48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2">
      <c r="A9" s="2"/>
      <c r="B9" s="45" t="s">
        <v>12</v>
      </c>
      <c r="C9" s="45"/>
      <c r="D9" s="45"/>
      <c r="E9" s="45"/>
      <c r="F9" s="45"/>
      <c r="G9" s="45"/>
      <c r="H9" s="45"/>
      <c r="I9" s="45" t="s">
        <v>13</v>
      </c>
      <c r="J9" s="45"/>
      <c r="K9" s="45"/>
      <c r="L9" s="45"/>
      <c r="M9" s="45"/>
      <c r="N9" s="45"/>
      <c r="O9" s="45"/>
      <c r="P9" s="45" t="s">
        <v>14</v>
      </c>
      <c r="Q9" s="45"/>
      <c r="R9" s="45"/>
      <c r="S9" s="45"/>
      <c r="T9" s="45"/>
      <c r="U9" s="45"/>
      <c r="V9" s="45"/>
      <c r="W9" s="45" t="s">
        <v>15</v>
      </c>
      <c r="X9" s="45"/>
      <c r="Y9" s="45"/>
      <c r="Z9" s="45"/>
      <c r="AA9" s="45"/>
      <c r="AB9" s="45"/>
      <c r="AC9" s="45"/>
      <c r="AD9" s="45" t="s">
        <v>16</v>
      </c>
      <c r="AE9" s="45"/>
      <c r="AF9" s="45"/>
      <c r="AG9" s="45"/>
      <c r="AH9" s="45"/>
      <c r="AI9" s="45"/>
      <c r="AJ9" s="45"/>
      <c r="AK9" s="3"/>
      <c r="AL9" s="45" t="s">
        <v>17</v>
      </c>
      <c r="AM9" s="45"/>
      <c r="AN9" s="45"/>
      <c r="AO9" s="45"/>
      <c r="AP9" s="45"/>
      <c r="AQ9" s="45"/>
      <c r="AR9" s="45"/>
      <c r="AS9" s="45"/>
      <c r="AT9" s="45" t="s">
        <v>18</v>
      </c>
      <c r="AU9" s="45"/>
      <c r="AV9" s="45"/>
      <c r="AW9" s="45"/>
      <c r="AX9" s="45"/>
      <c r="AY9" s="45"/>
      <c r="AZ9" s="45"/>
      <c r="BA9" s="45"/>
      <c r="BB9" s="45" t="s">
        <v>19</v>
      </c>
      <c r="BC9" s="45"/>
      <c r="BD9" s="45"/>
      <c r="BE9" s="45"/>
      <c r="BF9" s="45"/>
      <c r="BG9" s="45"/>
      <c r="BH9" s="45"/>
      <c r="BI9" s="45"/>
      <c r="BJ9" s="3"/>
      <c r="BK9" s="3"/>
      <c r="BL9" s="52" t="s">
        <v>20</v>
      </c>
      <c r="BM9" s="53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2">
      <c r="A10" s="2"/>
      <c r="B10" s="46" t="str">
        <f>データ!N6</f>
        <v>-</v>
      </c>
      <c r="C10" s="46"/>
      <c r="D10" s="46"/>
      <c r="E10" s="46"/>
      <c r="F10" s="46"/>
      <c r="G10" s="46"/>
      <c r="H10" s="46"/>
      <c r="I10" s="46" t="str">
        <f>データ!O6</f>
        <v>該当数値なし</v>
      </c>
      <c r="J10" s="46"/>
      <c r="K10" s="46"/>
      <c r="L10" s="46"/>
      <c r="M10" s="46"/>
      <c r="N10" s="46"/>
      <c r="O10" s="46"/>
      <c r="P10" s="46">
        <f>データ!P6</f>
        <v>0.15</v>
      </c>
      <c r="Q10" s="46"/>
      <c r="R10" s="46"/>
      <c r="S10" s="46"/>
      <c r="T10" s="46"/>
      <c r="U10" s="46"/>
      <c r="V10" s="46"/>
      <c r="W10" s="46">
        <f>データ!Q6</f>
        <v>100</v>
      </c>
      <c r="X10" s="46"/>
      <c r="Y10" s="46"/>
      <c r="Z10" s="46"/>
      <c r="AA10" s="46"/>
      <c r="AB10" s="46"/>
      <c r="AC10" s="46"/>
      <c r="AD10" s="51">
        <f>データ!R6</f>
        <v>4840</v>
      </c>
      <c r="AE10" s="51"/>
      <c r="AF10" s="51"/>
      <c r="AG10" s="51"/>
      <c r="AH10" s="51"/>
      <c r="AI10" s="51"/>
      <c r="AJ10" s="51"/>
      <c r="AK10" s="2"/>
      <c r="AL10" s="51">
        <f>データ!V6</f>
        <v>111</v>
      </c>
      <c r="AM10" s="51"/>
      <c r="AN10" s="51"/>
      <c r="AO10" s="51"/>
      <c r="AP10" s="51"/>
      <c r="AQ10" s="51"/>
      <c r="AR10" s="51"/>
      <c r="AS10" s="51"/>
      <c r="AT10" s="46">
        <f>データ!W6</f>
        <v>14</v>
      </c>
      <c r="AU10" s="46"/>
      <c r="AV10" s="46"/>
      <c r="AW10" s="46"/>
      <c r="AX10" s="46"/>
      <c r="AY10" s="46"/>
      <c r="AZ10" s="46"/>
      <c r="BA10" s="46"/>
      <c r="BB10" s="46">
        <f>データ!X6</f>
        <v>7.93</v>
      </c>
      <c r="BC10" s="46"/>
      <c r="BD10" s="46"/>
      <c r="BE10" s="46"/>
      <c r="BF10" s="46"/>
      <c r="BG10" s="46"/>
      <c r="BH10" s="46"/>
      <c r="BI10" s="46"/>
      <c r="BJ10" s="2"/>
      <c r="BK10" s="2"/>
      <c r="BL10" s="69" t="s">
        <v>22</v>
      </c>
      <c r="BM10" s="70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71" t="s">
        <v>24</v>
      </c>
      <c r="BM11" s="71"/>
      <c r="BN11" s="71"/>
      <c r="BO11" s="71"/>
      <c r="BP11" s="71"/>
      <c r="BQ11" s="71"/>
      <c r="BR11" s="71"/>
      <c r="BS11" s="71"/>
      <c r="BT11" s="71"/>
      <c r="BU11" s="71"/>
      <c r="BV11" s="71"/>
      <c r="BW11" s="71"/>
      <c r="BX11" s="71"/>
      <c r="BY11" s="71"/>
      <c r="BZ11" s="71"/>
    </row>
    <row r="12" spans="1:78" ht="9.7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71"/>
      <c r="BM12" s="71"/>
      <c r="BN12" s="71"/>
      <c r="BO12" s="71"/>
      <c r="BP12" s="71"/>
      <c r="BQ12" s="71"/>
      <c r="BR12" s="71"/>
      <c r="BS12" s="71"/>
      <c r="BT12" s="71"/>
      <c r="BU12" s="71"/>
      <c r="BV12" s="71"/>
      <c r="BW12" s="71"/>
      <c r="BX12" s="71"/>
      <c r="BY12" s="71"/>
      <c r="BZ12" s="71"/>
    </row>
    <row r="13" spans="1:78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72"/>
      <c r="BM13" s="72"/>
      <c r="BN13" s="72"/>
      <c r="BO13" s="72"/>
      <c r="BP13" s="72"/>
      <c r="BQ13" s="72"/>
      <c r="BR13" s="72"/>
      <c r="BS13" s="72"/>
      <c r="BT13" s="72"/>
      <c r="BU13" s="72"/>
      <c r="BV13" s="72"/>
      <c r="BW13" s="72"/>
      <c r="BX13" s="72"/>
      <c r="BY13" s="72"/>
      <c r="BZ13" s="72"/>
    </row>
    <row r="14" spans="1:78" ht="13.5" customHeight="1" x14ac:dyDescent="0.2">
      <c r="A14" s="2"/>
      <c r="B14" s="73" t="s">
        <v>25</v>
      </c>
      <c r="C14" s="74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5"/>
      <c r="BK14" s="2"/>
      <c r="BL14" s="63" t="s">
        <v>26</v>
      </c>
      <c r="BM14" s="64"/>
      <c r="BN14" s="64"/>
      <c r="BO14" s="64"/>
      <c r="BP14" s="64"/>
      <c r="BQ14" s="64"/>
      <c r="BR14" s="64"/>
      <c r="BS14" s="64"/>
      <c r="BT14" s="64"/>
      <c r="BU14" s="64"/>
      <c r="BV14" s="64"/>
      <c r="BW14" s="64"/>
      <c r="BX14" s="64"/>
      <c r="BY14" s="64"/>
      <c r="BZ14" s="65"/>
    </row>
    <row r="15" spans="1:78" ht="13.5" customHeight="1" x14ac:dyDescent="0.2">
      <c r="A15" s="2"/>
      <c r="B15" s="60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61"/>
      <c r="AU15" s="61"/>
      <c r="AV15" s="61"/>
      <c r="AW15" s="61"/>
      <c r="AX15" s="61"/>
      <c r="AY15" s="61"/>
      <c r="AZ15" s="61"/>
      <c r="BA15" s="61"/>
      <c r="BB15" s="61"/>
      <c r="BC15" s="61"/>
      <c r="BD15" s="61"/>
      <c r="BE15" s="61"/>
      <c r="BF15" s="61"/>
      <c r="BG15" s="61"/>
      <c r="BH15" s="61"/>
      <c r="BI15" s="61"/>
      <c r="BJ15" s="62"/>
      <c r="BK15" s="2"/>
      <c r="BL15" s="66"/>
      <c r="BM15" s="67"/>
      <c r="BN15" s="67"/>
      <c r="BO15" s="67"/>
      <c r="BP15" s="67"/>
      <c r="BQ15" s="67"/>
      <c r="BR15" s="67"/>
      <c r="BS15" s="67"/>
      <c r="BT15" s="67"/>
      <c r="BU15" s="67"/>
      <c r="BV15" s="67"/>
      <c r="BW15" s="67"/>
      <c r="BX15" s="67"/>
      <c r="BY15" s="67"/>
      <c r="BZ15" s="68"/>
    </row>
    <row r="16" spans="1:78" ht="13.5" customHeight="1" x14ac:dyDescent="0.2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54" t="s">
        <v>115</v>
      </c>
      <c r="BM16" s="55"/>
      <c r="BN16" s="55"/>
      <c r="BO16" s="55"/>
      <c r="BP16" s="55"/>
      <c r="BQ16" s="55"/>
      <c r="BR16" s="55"/>
      <c r="BS16" s="55"/>
      <c r="BT16" s="55"/>
      <c r="BU16" s="55"/>
      <c r="BV16" s="55"/>
      <c r="BW16" s="55"/>
      <c r="BX16" s="55"/>
      <c r="BY16" s="55"/>
      <c r="BZ16" s="56"/>
    </row>
    <row r="17" spans="1:78" ht="13.5" customHeight="1" x14ac:dyDescent="0.2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54"/>
      <c r="BM17" s="55"/>
      <c r="BN17" s="55"/>
      <c r="BO17" s="55"/>
      <c r="BP17" s="55"/>
      <c r="BQ17" s="55"/>
      <c r="BR17" s="55"/>
      <c r="BS17" s="55"/>
      <c r="BT17" s="55"/>
      <c r="BU17" s="55"/>
      <c r="BV17" s="55"/>
      <c r="BW17" s="55"/>
      <c r="BX17" s="55"/>
      <c r="BY17" s="55"/>
      <c r="BZ17" s="56"/>
    </row>
    <row r="18" spans="1:78" ht="13.5" customHeight="1" x14ac:dyDescent="0.2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54"/>
      <c r="BM18" s="55"/>
      <c r="BN18" s="55"/>
      <c r="BO18" s="55"/>
      <c r="BP18" s="55"/>
      <c r="BQ18" s="55"/>
      <c r="BR18" s="55"/>
      <c r="BS18" s="55"/>
      <c r="BT18" s="55"/>
      <c r="BU18" s="55"/>
      <c r="BV18" s="55"/>
      <c r="BW18" s="55"/>
      <c r="BX18" s="55"/>
      <c r="BY18" s="55"/>
      <c r="BZ18" s="56"/>
    </row>
    <row r="19" spans="1:78" ht="13.5" customHeight="1" x14ac:dyDescent="0.2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54"/>
      <c r="BM19" s="55"/>
      <c r="BN19" s="55"/>
      <c r="BO19" s="55"/>
      <c r="BP19" s="55"/>
      <c r="BQ19" s="55"/>
      <c r="BR19" s="55"/>
      <c r="BS19" s="55"/>
      <c r="BT19" s="55"/>
      <c r="BU19" s="55"/>
      <c r="BV19" s="55"/>
      <c r="BW19" s="55"/>
      <c r="BX19" s="55"/>
      <c r="BY19" s="55"/>
      <c r="BZ19" s="56"/>
    </row>
    <row r="20" spans="1:78" ht="13.5" customHeight="1" x14ac:dyDescent="0.2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54"/>
      <c r="BM20" s="55"/>
      <c r="BN20" s="55"/>
      <c r="BO20" s="55"/>
      <c r="BP20" s="55"/>
      <c r="BQ20" s="55"/>
      <c r="BR20" s="55"/>
      <c r="BS20" s="55"/>
      <c r="BT20" s="55"/>
      <c r="BU20" s="55"/>
      <c r="BV20" s="55"/>
      <c r="BW20" s="55"/>
      <c r="BX20" s="55"/>
      <c r="BY20" s="55"/>
      <c r="BZ20" s="56"/>
    </row>
    <row r="21" spans="1:78" ht="13.5" customHeight="1" x14ac:dyDescent="0.2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54"/>
      <c r="BM21" s="55"/>
      <c r="BN21" s="55"/>
      <c r="BO21" s="55"/>
      <c r="BP21" s="55"/>
      <c r="BQ21" s="55"/>
      <c r="BR21" s="55"/>
      <c r="BS21" s="55"/>
      <c r="BT21" s="55"/>
      <c r="BU21" s="55"/>
      <c r="BV21" s="55"/>
      <c r="BW21" s="55"/>
      <c r="BX21" s="55"/>
      <c r="BY21" s="55"/>
      <c r="BZ21" s="56"/>
    </row>
    <row r="22" spans="1:78" ht="13.5" customHeight="1" x14ac:dyDescent="0.2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54"/>
      <c r="BM22" s="55"/>
      <c r="BN22" s="55"/>
      <c r="BO22" s="55"/>
      <c r="BP22" s="55"/>
      <c r="BQ22" s="55"/>
      <c r="BR22" s="55"/>
      <c r="BS22" s="55"/>
      <c r="BT22" s="55"/>
      <c r="BU22" s="55"/>
      <c r="BV22" s="55"/>
      <c r="BW22" s="55"/>
      <c r="BX22" s="55"/>
      <c r="BY22" s="55"/>
      <c r="BZ22" s="56"/>
    </row>
    <row r="23" spans="1:78" ht="13.5" customHeight="1" x14ac:dyDescent="0.2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54"/>
      <c r="BM23" s="55"/>
      <c r="BN23" s="55"/>
      <c r="BO23" s="55"/>
      <c r="BP23" s="55"/>
      <c r="BQ23" s="55"/>
      <c r="BR23" s="55"/>
      <c r="BS23" s="55"/>
      <c r="BT23" s="55"/>
      <c r="BU23" s="55"/>
      <c r="BV23" s="55"/>
      <c r="BW23" s="55"/>
      <c r="BX23" s="55"/>
      <c r="BY23" s="55"/>
      <c r="BZ23" s="56"/>
    </row>
    <row r="24" spans="1:78" ht="13.5" customHeight="1" x14ac:dyDescent="0.2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54"/>
      <c r="BM24" s="55"/>
      <c r="BN24" s="55"/>
      <c r="BO24" s="55"/>
      <c r="BP24" s="55"/>
      <c r="BQ24" s="55"/>
      <c r="BR24" s="55"/>
      <c r="BS24" s="55"/>
      <c r="BT24" s="55"/>
      <c r="BU24" s="55"/>
      <c r="BV24" s="55"/>
      <c r="BW24" s="55"/>
      <c r="BX24" s="55"/>
      <c r="BY24" s="55"/>
      <c r="BZ24" s="56"/>
    </row>
    <row r="25" spans="1:78" ht="13.5" customHeight="1" x14ac:dyDescent="0.2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54"/>
      <c r="BM25" s="55"/>
      <c r="BN25" s="55"/>
      <c r="BO25" s="55"/>
      <c r="BP25" s="55"/>
      <c r="BQ25" s="55"/>
      <c r="BR25" s="55"/>
      <c r="BS25" s="55"/>
      <c r="BT25" s="55"/>
      <c r="BU25" s="55"/>
      <c r="BV25" s="55"/>
      <c r="BW25" s="55"/>
      <c r="BX25" s="55"/>
      <c r="BY25" s="55"/>
      <c r="BZ25" s="56"/>
    </row>
    <row r="26" spans="1:78" ht="13.5" customHeight="1" x14ac:dyDescent="0.2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54"/>
      <c r="BM26" s="55"/>
      <c r="BN26" s="55"/>
      <c r="BO26" s="55"/>
      <c r="BP26" s="55"/>
      <c r="BQ26" s="55"/>
      <c r="BR26" s="55"/>
      <c r="BS26" s="55"/>
      <c r="BT26" s="55"/>
      <c r="BU26" s="55"/>
      <c r="BV26" s="55"/>
      <c r="BW26" s="55"/>
      <c r="BX26" s="55"/>
      <c r="BY26" s="55"/>
      <c r="BZ26" s="56"/>
    </row>
    <row r="27" spans="1:78" ht="13.5" customHeight="1" x14ac:dyDescent="0.2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54"/>
      <c r="BM27" s="55"/>
      <c r="BN27" s="55"/>
      <c r="BO27" s="55"/>
      <c r="BP27" s="55"/>
      <c r="BQ27" s="55"/>
      <c r="BR27" s="55"/>
      <c r="BS27" s="55"/>
      <c r="BT27" s="55"/>
      <c r="BU27" s="55"/>
      <c r="BV27" s="55"/>
      <c r="BW27" s="55"/>
      <c r="BX27" s="55"/>
      <c r="BY27" s="55"/>
      <c r="BZ27" s="56"/>
    </row>
    <row r="28" spans="1:78" ht="13.5" customHeight="1" x14ac:dyDescent="0.2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54"/>
      <c r="BM28" s="55"/>
      <c r="BN28" s="55"/>
      <c r="BO28" s="55"/>
      <c r="BP28" s="55"/>
      <c r="BQ28" s="55"/>
      <c r="BR28" s="55"/>
      <c r="BS28" s="55"/>
      <c r="BT28" s="55"/>
      <c r="BU28" s="55"/>
      <c r="BV28" s="55"/>
      <c r="BW28" s="55"/>
      <c r="BX28" s="55"/>
      <c r="BY28" s="55"/>
      <c r="BZ28" s="56"/>
    </row>
    <row r="29" spans="1:78" ht="13.5" customHeight="1" x14ac:dyDescent="0.2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54"/>
      <c r="BM29" s="55"/>
      <c r="BN29" s="55"/>
      <c r="BO29" s="55"/>
      <c r="BP29" s="55"/>
      <c r="BQ29" s="55"/>
      <c r="BR29" s="55"/>
      <c r="BS29" s="55"/>
      <c r="BT29" s="55"/>
      <c r="BU29" s="55"/>
      <c r="BV29" s="55"/>
      <c r="BW29" s="55"/>
      <c r="BX29" s="55"/>
      <c r="BY29" s="55"/>
      <c r="BZ29" s="56"/>
    </row>
    <row r="30" spans="1:78" ht="13.5" customHeight="1" x14ac:dyDescent="0.2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54"/>
      <c r="BM30" s="55"/>
      <c r="BN30" s="55"/>
      <c r="BO30" s="55"/>
      <c r="BP30" s="55"/>
      <c r="BQ30" s="55"/>
      <c r="BR30" s="55"/>
      <c r="BS30" s="55"/>
      <c r="BT30" s="55"/>
      <c r="BU30" s="55"/>
      <c r="BV30" s="55"/>
      <c r="BW30" s="55"/>
      <c r="BX30" s="55"/>
      <c r="BY30" s="55"/>
      <c r="BZ30" s="56"/>
    </row>
    <row r="31" spans="1:78" ht="13.5" customHeight="1" x14ac:dyDescent="0.2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54"/>
      <c r="BM31" s="55"/>
      <c r="BN31" s="55"/>
      <c r="BO31" s="55"/>
      <c r="BP31" s="55"/>
      <c r="BQ31" s="55"/>
      <c r="BR31" s="55"/>
      <c r="BS31" s="55"/>
      <c r="BT31" s="55"/>
      <c r="BU31" s="55"/>
      <c r="BV31" s="55"/>
      <c r="BW31" s="55"/>
      <c r="BX31" s="55"/>
      <c r="BY31" s="55"/>
      <c r="BZ31" s="56"/>
    </row>
    <row r="32" spans="1:78" ht="13.5" customHeight="1" x14ac:dyDescent="0.2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54"/>
      <c r="BM32" s="55"/>
      <c r="BN32" s="55"/>
      <c r="BO32" s="55"/>
      <c r="BP32" s="55"/>
      <c r="BQ32" s="55"/>
      <c r="BR32" s="55"/>
      <c r="BS32" s="55"/>
      <c r="BT32" s="55"/>
      <c r="BU32" s="55"/>
      <c r="BV32" s="55"/>
      <c r="BW32" s="55"/>
      <c r="BX32" s="55"/>
      <c r="BY32" s="55"/>
      <c r="BZ32" s="56"/>
    </row>
    <row r="33" spans="1:78" ht="13.5" customHeight="1" x14ac:dyDescent="0.2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54"/>
      <c r="BM33" s="55"/>
      <c r="BN33" s="55"/>
      <c r="BO33" s="55"/>
      <c r="BP33" s="55"/>
      <c r="BQ33" s="55"/>
      <c r="BR33" s="55"/>
      <c r="BS33" s="55"/>
      <c r="BT33" s="55"/>
      <c r="BU33" s="55"/>
      <c r="BV33" s="55"/>
      <c r="BW33" s="55"/>
      <c r="BX33" s="55"/>
      <c r="BY33" s="55"/>
      <c r="BZ33" s="56"/>
    </row>
    <row r="34" spans="1:78" ht="13.5" customHeight="1" x14ac:dyDescent="0.2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54"/>
      <c r="BM34" s="55"/>
      <c r="BN34" s="55"/>
      <c r="BO34" s="55"/>
      <c r="BP34" s="55"/>
      <c r="BQ34" s="55"/>
      <c r="BR34" s="55"/>
      <c r="BS34" s="55"/>
      <c r="BT34" s="55"/>
      <c r="BU34" s="55"/>
      <c r="BV34" s="55"/>
      <c r="BW34" s="55"/>
      <c r="BX34" s="55"/>
      <c r="BY34" s="55"/>
      <c r="BZ34" s="56"/>
    </row>
    <row r="35" spans="1:78" ht="13.5" customHeight="1" x14ac:dyDescent="0.2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54"/>
      <c r="BM35" s="55"/>
      <c r="BN35" s="55"/>
      <c r="BO35" s="55"/>
      <c r="BP35" s="55"/>
      <c r="BQ35" s="55"/>
      <c r="BR35" s="55"/>
      <c r="BS35" s="55"/>
      <c r="BT35" s="55"/>
      <c r="BU35" s="55"/>
      <c r="BV35" s="55"/>
      <c r="BW35" s="55"/>
      <c r="BX35" s="55"/>
      <c r="BY35" s="55"/>
      <c r="BZ35" s="56"/>
    </row>
    <row r="36" spans="1:78" ht="13.5" customHeight="1" x14ac:dyDescent="0.2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54"/>
      <c r="BM36" s="55"/>
      <c r="BN36" s="55"/>
      <c r="BO36" s="55"/>
      <c r="BP36" s="55"/>
      <c r="BQ36" s="55"/>
      <c r="BR36" s="55"/>
      <c r="BS36" s="55"/>
      <c r="BT36" s="55"/>
      <c r="BU36" s="55"/>
      <c r="BV36" s="55"/>
      <c r="BW36" s="55"/>
      <c r="BX36" s="55"/>
      <c r="BY36" s="55"/>
      <c r="BZ36" s="56"/>
    </row>
    <row r="37" spans="1:78" ht="13.5" customHeight="1" x14ac:dyDescent="0.2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54"/>
      <c r="BM37" s="55"/>
      <c r="BN37" s="55"/>
      <c r="BO37" s="55"/>
      <c r="BP37" s="55"/>
      <c r="BQ37" s="55"/>
      <c r="BR37" s="55"/>
      <c r="BS37" s="55"/>
      <c r="BT37" s="55"/>
      <c r="BU37" s="55"/>
      <c r="BV37" s="55"/>
      <c r="BW37" s="55"/>
      <c r="BX37" s="55"/>
      <c r="BY37" s="55"/>
      <c r="BZ37" s="56"/>
    </row>
    <row r="38" spans="1:78" ht="13.5" customHeight="1" x14ac:dyDescent="0.2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54"/>
      <c r="BM38" s="55"/>
      <c r="BN38" s="55"/>
      <c r="BO38" s="55"/>
      <c r="BP38" s="55"/>
      <c r="BQ38" s="55"/>
      <c r="BR38" s="55"/>
      <c r="BS38" s="55"/>
      <c r="BT38" s="55"/>
      <c r="BU38" s="55"/>
      <c r="BV38" s="55"/>
      <c r="BW38" s="55"/>
      <c r="BX38" s="55"/>
      <c r="BY38" s="55"/>
      <c r="BZ38" s="56"/>
    </row>
    <row r="39" spans="1:78" ht="13.5" customHeight="1" x14ac:dyDescent="0.2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54"/>
      <c r="BM39" s="55"/>
      <c r="BN39" s="55"/>
      <c r="BO39" s="55"/>
      <c r="BP39" s="55"/>
      <c r="BQ39" s="55"/>
      <c r="BR39" s="55"/>
      <c r="BS39" s="55"/>
      <c r="BT39" s="55"/>
      <c r="BU39" s="55"/>
      <c r="BV39" s="55"/>
      <c r="BW39" s="55"/>
      <c r="BX39" s="55"/>
      <c r="BY39" s="55"/>
      <c r="BZ39" s="56"/>
    </row>
    <row r="40" spans="1:78" ht="13.5" customHeight="1" x14ac:dyDescent="0.2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54"/>
      <c r="BM40" s="55"/>
      <c r="BN40" s="55"/>
      <c r="BO40" s="55"/>
      <c r="BP40" s="55"/>
      <c r="BQ40" s="55"/>
      <c r="BR40" s="55"/>
      <c r="BS40" s="55"/>
      <c r="BT40" s="55"/>
      <c r="BU40" s="55"/>
      <c r="BV40" s="55"/>
      <c r="BW40" s="55"/>
      <c r="BX40" s="55"/>
      <c r="BY40" s="55"/>
      <c r="BZ40" s="56"/>
    </row>
    <row r="41" spans="1:78" ht="13.5" customHeight="1" x14ac:dyDescent="0.2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54"/>
      <c r="BM41" s="55"/>
      <c r="BN41" s="55"/>
      <c r="BO41" s="55"/>
      <c r="BP41" s="55"/>
      <c r="BQ41" s="55"/>
      <c r="BR41" s="55"/>
      <c r="BS41" s="55"/>
      <c r="BT41" s="55"/>
      <c r="BU41" s="55"/>
      <c r="BV41" s="55"/>
      <c r="BW41" s="55"/>
      <c r="BX41" s="55"/>
      <c r="BY41" s="55"/>
      <c r="BZ41" s="56"/>
    </row>
    <row r="42" spans="1:78" ht="13.5" customHeight="1" x14ac:dyDescent="0.2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54"/>
      <c r="BM42" s="55"/>
      <c r="BN42" s="55"/>
      <c r="BO42" s="55"/>
      <c r="BP42" s="55"/>
      <c r="BQ42" s="55"/>
      <c r="BR42" s="55"/>
      <c r="BS42" s="55"/>
      <c r="BT42" s="55"/>
      <c r="BU42" s="55"/>
      <c r="BV42" s="55"/>
      <c r="BW42" s="55"/>
      <c r="BX42" s="55"/>
      <c r="BY42" s="55"/>
      <c r="BZ42" s="56"/>
    </row>
    <row r="43" spans="1:78" ht="13.5" customHeight="1" x14ac:dyDescent="0.2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54"/>
      <c r="BM43" s="55"/>
      <c r="BN43" s="55"/>
      <c r="BO43" s="55"/>
      <c r="BP43" s="55"/>
      <c r="BQ43" s="55"/>
      <c r="BR43" s="55"/>
      <c r="BS43" s="55"/>
      <c r="BT43" s="55"/>
      <c r="BU43" s="55"/>
      <c r="BV43" s="55"/>
      <c r="BW43" s="55"/>
      <c r="BX43" s="55"/>
      <c r="BY43" s="55"/>
      <c r="BZ43" s="56"/>
    </row>
    <row r="44" spans="1:78" ht="13.5" customHeight="1" x14ac:dyDescent="0.2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57"/>
      <c r="BM44" s="58"/>
      <c r="BN44" s="58"/>
      <c r="BO44" s="58"/>
      <c r="BP44" s="58"/>
      <c r="BQ44" s="58"/>
      <c r="BR44" s="58"/>
      <c r="BS44" s="58"/>
      <c r="BT44" s="58"/>
      <c r="BU44" s="58"/>
      <c r="BV44" s="58"/>
      <c r="BW44" s="58"/>
      <c r="BX44" s="58"/>
      <c r="BY44" s="58"/>
      <c r="BZ44" s="59"/>
    </row>
    <row r="45" spans="1:78" ht="13.5" customHeight="1" x14ac:dyDescent="0.2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3" t="s">
        <v>27</v>
      </c>
      <c r="BM45" s="64"/>
      <c r="BN45" s="64"/>
      <c r="BO45" s="64"/>
      <c r="BP45" s="64"/>
      <c r="BQ45" s="64"/>
      <c r="BR45" s="64"/>
      <c r="BS45" s="64"/>
      <c r="BT45" s="64"/>
      <c r="BU45" s="64"/>
      <c r="BV45" s="64"/>
      <c r="BW45" s="64"/>
      <c r="BX45" s="64"/>
      <c r="BY45" s="64"/>
      <c r="BZ45" s="65"/>
    </row>
    <row r="46" spans="1:78" ht="13.5" customHeight="1" x14ac:dyDescent="0.2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6"/>
      <c r="BM46" s="67"/>
      <c r="BN46" s="67"/>
      <c r="BO46" s="67"/>
      <c r="BP46" s="67"/>
      <c r="BQ46" s="67"/>
      <c r="BR46" s="67"/>
      <c r="BS46" s="67"/>
      <c r="BT46" s="67"/>
      <c r="BU46" s="67"/>
      <c r="BV46" s="67"/>
      <c r="BW46" s="67"/>
      <c r="BX46" s="67"/>
      <c r="BY46" s="67"/>
      <c r="BZ46" s="68"/>
    </row>
    <row r="47" spans="1:78" ht="13.5" customHeight="1" x14ac:dyDescent="0.2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54" t="s">
        <v>117</v>
      </c>
      <c r="BM47" s="55"/>
      <c r="BN47" s="55"/>
      <c r="BO47" s="55"/>
      <c r="BP47" s="55"/>
      <c r="BQ47" s="55"/>
      <c r="BR47" s="55"/>
      <c r="BS47" s="55"/>
      <c r="BT47" s="55"/>
      <c r="BU47" s="55"/>
      <c r="BV47" s="55"/>
      <c r="BW47" s="55"/>
      <c r="BX47" s="55"/>
      <c r="BY47" s="55"/>
      <c r="BZ47" s="56"/>
    </row>
    <row r="48" spans="1:78" ht="13.5" customHeight="1" x14ac:dyDescent="0.2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54"/>
      <c r="BM48" s="55"/>
      <c r="BN48" s="55"/>
      <c r="BO48" s="55"/>
      <c r="BP48" s="55"/>
      <c r="BQ48" s="55"/>
      <c r="BR48" s="55"/>
      <c r="BS48" s="55"/>
      <c r="BT48" s="55"/>
      <c r="BU48" s="55"/>
      <c r="BV48" s="55"/>
      <c r="BW48" s="55"/>
      <c r="BX48" s="55"/>
      <c r="BY48" s="55"/>
      <c r="BZ48" s="56"/>
    </row>
    <row r="49" spans="1:78" ht="13.5" customHeight="1" x14ac:dyDescent="0.2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54"/>
      <c r="BM49" s="55"/>
      <c r="BN49" s="55"/>
      <c r="BO49" s="55"/>
      <c r="BP49" s="55"/>
      <c r="BQ49" s="55"/>
      <c r="BR49" s="55"/>
      <c r="BS49" s="55"/>
      <c r="BT49" s="55"/>
      <c r="BU49" s="55"/>
      <c r="BV49" s="55"/>
      <c r="BW49" s="55"/>
      <c r="BX49" s="55"/>
      <c r="BY49" s="55"/>
      <c r="BZ49" s="56"/>
    </row>
    <row r="50" spans="1:78" ht="13.5" customHeight="1" x14ac:dyDescent="0.2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54"/>
      <c r="BM50" s="55"/>
      <c r="BN50" s="55"/>
      <c r="BO50" s="55"/>
      <c r="BP50" s="55"/>
      <c r="BQ50" s="55"/>
      <c r="BR50" s="55"/>
      <c r="BS50" s="55"/>
      <c r="BT50" s="55"/>
      <c r="BU50" s="55"/>
      <c r="BV50" s="55"/>
      <c r="BW50" s="55"/>
      <c r="BX50" s="55"/>
      <c r="BY50" s="55"/>
      <c r="BZ50" s="56"/>
    </row>
    <row r="51" spans="1:78" ht="13.5" customHeight="1" x14ac:dyDescent="0.2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54"/>
      <c r="BM51" s="55"/>
      <c r="BN51" s="55"/>
      <c r="BO51" s="55"/>
      <c r="BP51" s="55"/>
      <c r="BQ51" s="55"/>
      <c r="BR51" s="55"/>
      <c r="BS51" s="55"/>
      <c r="BT51" s="55"/>
      <c r="BU51" s="55"/>
      <c r="BV51" s="55"/>
      <c r="BW51" s="55"/>
      <c r="BX51" s="55"/>
      <c r="BY51" s="55"/>
      <c r="BZ51" s="56"/>
    </row>
    <row r="52" spans="1:78" ht="13.5" customHeight="1" x14ac:dyDescent="0.2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54"/>
      <c r="BM52" s="55"/>
      <c r="BN52" s="55"/>
      <c r="BO52" s="55"/>
      <c r="BP52" s="55"/>
      <c r="BQ52" s="55"/>
      <c r="BR52" s="55"/>
      <c r="BS52" s="55"/>
      <c r="BT52" s="55"/>
      <c r="BU52" s="55"/>
      <c r="BV52" s="55"/>
      <c r="BW52" s="55"/>
      <c r="BX52" s="55"/>
      <c r="BY52" s="55"/>
      <c r="BZ52" s="56"/>
    </row>
    <row r="53" spans="1:78" ht="13.5" customHeight="1" x14ac:dyDescent="0.2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54"/>
      <c r="BM53" s="55"/>
      <c r="BN53" s="55"/>
      <c r="BO53" s="55"/>
      <c r="BP53" s="55"/>
      <c r="BQ53" s="55"/>
      <c r="BR53" s="55"/>
      <c r="BS53" s="55"/>
      <c r="BT53" s="55"/>
      <c r="BU53" s="55"/>
      <c r="BV53" s="55"/>
      <c r="BW53" s="55"/>
      <c r="BX53" s="55"/>
      <c r="BY53" s="55"/>
      <c r="BZ53" s="56"/>
    </row>
    <row r="54" spans="1:78" ht="13.5" customHeight="1" x14ac:dyDescent="0.2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54"/>
      <c r="BM54" s="55"/>
      <c r="BN54" s="55"/>
      <c r="BO54" s="55"/>
      <c r="BP54" s="55"/>
      <c r="BQ54" s="55"/>
      <c r="BR54" s="55"/>
      <c r="BS54" s="55"/>
      <c r="BT54" s="55"/>
      <c r="BU54" s="55"/>
      <c r="BV54" s="55"/>
      <c r="BW54" s="55"/>
      <c r="BX54" s="55"/>
      <c r="BY54" s="55"/>
      <c r="BZ54" s="56"/>
    </row>
    <row r="55" spans="1:78" ht="13.5" customHeight="1" x14ac:dyDescent="0.2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54"/>
      <c r="BM55" s="55"/>
      <c r="BN55" s="55"/>
      <c r="BO55" s="55"/>
      <c r="BP55" s="55"/>
      <c r="BQ55" s="55"/>
      <c r="BR55" s="55"/>
      <c r="BS55" s="55"/>
      <c r="BT55" s="55"/>
      <c r="BU55" s="55"/>
      <c r="BV55" s="55"/>
      <c r="BW55" s="55"/>
      <c r="BX55" s="55"/>
      <c r="BY55" s="55"/>
      <c r="BZ55" s="56"/>
    </row>
    <row r="56" spans="1:78" ht="13.5" customHeight="1" x14ac:dyDescent="0.2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54"/>
      <c r="BM56" s="55"/>
      <c r="BN56" s="55"/>
      <c r="BO56" s="55"/>
      <c r="BP56" s="55"/>
      <c r="BQ56" s="55"/>
      <c r="BR56" s="55"/>
      <c r="BS56" s="55"/>
      <c r="BT56" s="55"/>
      <c r="BU56" s="55"/>
      <c r="BV56" s="55"/>
      <c r="BW56" s="55"/>
      <c r="BX56" s="55"/>
      <c r="BY56" s="55"/>
      <c r="BZ56" s="56"/>
    </row>
    <row r="57" spans="1:78" ht="13.5" customHeight="1" x14ac:dyDescent="0.2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54"/>
      <c r="BM57" s="55"/>
      <c r="BN57" s="55"/>
      <c r="BO57" s="55"/>
      <c r="BP57" s="55"/>
      <c r="BQ57" s="55"/>
      <c r="BR57" s="55"/>
      <c r="BS57" s="55"/>
      <c r="BT57" s="55"/>
      <c r="BU57" s="55"/>
      <c r="BV57" s="55"/>
      <c r="BW57" s="55"/>
      <c r="BX57" s="55"/>
      <c r="BY57" s="55"/>
      <c r="BZ57" s="56"/>
    </row>
    <row r="58" spans="1:78" ht="13.5" customHeight="1" x14ac:dyDescent="0.2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54"/>
      <c r="BM58" s="55"/>
      <c r="BN58" s="55"/>
      <c r="BO58" s="55"/>
      <c r="BP58" s="55"/>
      <c r="BQ58" s="55"/>
      <c r="BR58" s="55"/>
      <c r="BS58" s="55"/>
      <c r="BT58" s="55"/>
      <c r="BU58" s="55"/>
      <c r="BV58" s="55"/>
      <c r="BW58" s="55"/>
      <c r="BX58" s="55"/>
      <c r="BY58" s="55"/>
      <c r="BZ58" s="56"/>
    </row>
    <row r="59" spans="1:78" ht="13.5" customHeight="1" x14ac:dyDescent="0.2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54"/>
      <c r="BM59" s="55"/>
      <c r="BN59" s="55"/>
      <c r="BO59" s="55"/>
      <c r="BP59" s="55"/>
      <c r="BQ59" s="55"/>
      <c r="BR59" s="55"/>
      <c r="BS59" s="55"/>
      <c r="BT59" s="55"/>
      <c r="BU59" s="55"/>
      <c r="BV59" s="55"/>
      <c r="BW59" s="55"/>
      <c r="BX59" s="55"/>
      <c r="BY59" s="55"/>
      <c r="BZ59" s="56"/>
    </row>
    <row r="60" spans="1:78" ht="13.5" customHeight="1" x14ac:dyDescent="0.2">
      <c r="A60" s="2"/>
      <c r="B60" s="60" t="s">
        <v>28</v>
      </c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  <c r="AA60" s="61"/>
      <c r="AB60" s="61"/>
      <c r="AC60" s="61"/>
      <c r="AD60" s="61"/>
      <c r="AE60" s="61"/>
      <c r="AF60" s="61"/>
      <c r="AG60" s="61"/>
      <c r="AH60" s="61"/>
      <c r="AI60" s="61"/>
      <c r="AJ60" s="61"/>
      <c r="AK60" s="61"/>
      <c r="AL60" s="61"/>
      <c r="AM60" s="61"/>
      <c r="AN60" s="61"/>
      <c r="AO60" s="61"/>
      <c r="AP60" s="61"/>
      <c r="AQ60" s="61"/>
      <c r="AR60" s="61"/>
      <c r="AS60" s="61"/>
      <c r="AT60" s="61"/>
      <c r="AU60" s="61"/>
      <c r="AV60" s="61"/>
      <c r="AW60" s="61"/>
      <c r="AX60" s="61"/>
      <c r="AY60" s="61"/>
      <c r="AZ60" s="61"/>
      <c r="BA60" s="61"/>
      <c r="BB60" s="61"/>
      <c r="BC60" s="61"/>
      <c r="BD60" s="61"/>
      <c r="BE60" s="61"/>
      <c r="BF60" s="61"/>
      <c r="BG60" s="61"/>
      <c r="BH60" s="61"/>
      <c r="BI60" s="61"/>
      <c r="BJ60" s="62"/>
      <c r="BK60" s="2"/>
      <c r="BL60" s="54"/>
      <c r="BM60" s="55"/>
      <c r="BN60" s="55"/>
      <c r="BO60" s="55"/>
      <c r="BP60" s="55"/>
      <c r="BQ60" s="55"/>
      <c r="BR60" s="55"/>
      <c r="BS60" s="55"/>
      <c r="BT60" s="55"/>
      <c r="BU60" s="55"/>
      <c r="BV60" s="55"/>
      <c r="BW60" s="55"/>
      <c r="BX60" s="55"/>
      <c r="BY60" s="55"/>
      <c r="BZ60" s="56"/>
    </row>
    <row r="61" spans="1:78" ht="13.5" customHeight="1" x14ac:dyDescent="0.2">
      <c r="A61" s="2"/>
      <c r="B61" s="60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  <c r="AA61" s="61"/>
      <c r="AB61" s="61"/>
      <c r="AC61" s="61"/>
      <c r="AD61" s="61"/>
      <c r="AE61" s="61"/>
      <c r="AF61" s="61"/>
      <c r="AG61" s="61"/>
      <c r="AH61" s="61"/>
      <c r="AI61" s="61"/>
      <c r="AJ61" s="61"/>
      <c r="AK61" s="61"/>
      <c r="AL61" s="61"/>
      <c r="AM61" s="61"/>
      <c r="AN61" s="61"/>
      <c r="AO61" s="61"/>
      <c r="AP61" s="61"/>
      <c r="AQ61" s="61"/>
      <c r="AR61" s="61"/>
      <c r="AS61" s="61"/>
      <c r="AT61" s="61"/>
      <c r="AU61" s="61"/>
      <c r="AV61" s="61"/>
      <c r="AW61" s="61"/>
      <c r="AX61" s="61"/>
      <c r="AY61" s="61"/>
      <c r="AZ61" s="61"/>
      <c r="BA61" s="61"/>
      <c r="BB61" s="61"/>
      <c r="BC61" s="61"/>
      <c r="BD61" s="61"/>
      <c r="BE61" s="61"/>
      <c r="BF61" s="61"/>
      <c r="BG61" s="61"/>
      <c r="BH61" s="61"/>
      <c r="BI61" s="61"/>
      <c r="BJ61" s="62"/>
      <c r="BK61" s="2"/>
      <c r="BL61" s="54"/>
      <c r="BM61" s="55"/>
      <c r="BN61" s="55"/>
      <c r="BO61" s="55"/>
      <c r="BP61" s="55"/>
      <c r="BQ61" s="55"/>
      <c r="BR61" s="55"/>
      <c r="BS61" s="55"/>
      <c r="BT61" s="55"/>
      <c r="BU61" s="55"/>
      <c r="BV61" s="55"/>
      <c r="BW61" s="55"/>
      <c r="BX61" s="55"/>
      <c r="BY61" s="55"/>
      <c r="BZ61" s="56"/>
    </row>
    <row r="62" spans="1:78" ht="13.5" customHeight="1" x14ac:dyDescent="0.2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54"/>
      <c r="BM62" s="55"/>
      <c r="BN62" s="55"/>
      <c r="BO62" s="55"/>
      <c r="BP62" s="55"/>
      <c r="BQ62" s="55"/>
      <c r="BR62" s="55"/>
      <c r="BS62" s="55"/>
      <c r="BT62" s="55"/>
      <c r="BU62" s="55"/>
      <c r="BV62" s="55"/>
      <c r="BW62" s="55"/>
      <c r="BX62" s="55"/>
      <c r="BY62" s="55"/>
      <c r="BZ62" s="56"/>
    </row>
    <row r="63" spans="1:78" ht="13.5" customHeight="1" x14ac:dyDescent="0.2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57"/>
      <c r="BM63" s="58"/>
      <c r="BN63" s="58"/>
      <c r="BO63" s="58"/>
      <c r="BP63" s="58"/>
      <c r="BQ63" s="58"/>
      <c r="BR63" s="58"/>
      <c r="BS63" s="58"/>
      <c r="BT63" s="58"/>
      <c r="BU63" s="58"/>
      <c r="BV63" s="58"/>
      <c r="BW63" s="58"/>
      <c r="BX63" s="58"/>
      <c r="BY63" s="58"/>
      <c r="BZ63" s="59"/>
    </row>
    <row r="64" spans="1:78" ht="13.5" customHeight="1" x14ac:dyDescent="0.2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3" t="s">
        <v>29</v>
      </c>
      <c r="BM64" s="64"/>
      <c r="BN64" s="64"/>
      <c r="BO64" s="64"/>
      <c r="BP64" s="64"/>
      <c r="BQ64" s="64"/>
      <c r="BR64" s="64"/>
      <c r="BS64" s="64"/>
      <c r="BT64" s="64"/>
      <c r="BU64" s="64"/>
      <c r="BV64" s="64"/>
      <c r="BW64" s="64"/>
      <c r="BX64" s="64"/>
      <c r="BY64" s="64"/>
      <c r="BZ64" s="65"/>
    </row>
    <row r="65" spans="1:78" ht="13.5" customHeight="1" x14ac:dyDescent="0.2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6"/>
      <c r="BM65" s="67"/>
      <c r="BN65" s="67"/>
      <c r="BO65" s="67"/>
      <c r="BP65" s="67"/>
      <c r="BQ65" s="67"/>
      <c r="BR65" s="67"/>
      <c r="BS65" s="67"/>
      <c r="BT65" s="67"/>
      <c r="BU65" s="67"/>
      <c r="BV65" s="67"/>
      <c r="BW65" s="67"/>
      <c r="BX65" s="67"/>
      <c r="BY65" s="67"/>
      <c r="BZ65" s="68"/>
    </row>
    <row r="66" spans="1:78" ht="13.5" customHeight="1" x14ac:dyDescent="0.2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54" t="s">
        <v>116</v>
      </c>
      <c r="BM66" s="55"/>
      <c r="BN66" s="55"/>
      <c r="BO66" s="55"/>
      <c r="BP66" s="55"/>
      <c r="BQ66" s="55"/>
      <c r="BR66" s="55"/>
      <c r="BS66" s="55"/>
      <c r="BT66" s="55"/>
      <c r="BU66" s="55"/>
      <c r="BV66" s="55"/>
      <c r="BW66" s="55"/>
      <c r="BX66" s="55"/>
      <c r="BY66" s="55"/>
      <c r="BZ66" s="56"/>
    </row>
    <row r="67" spans="1:78" ht="13.5" customHeight="1" x14ac:dyDescent="0.2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54"/>
      <c r="BM67" s="55"/>
      <c r="BN67" s="55"/>
      <c r="BO67" s="55"/>
      <c r="BP67" s="55"/>
      <c r="BQ67" s="55"/>
      <c r="BR67" s="55"/>
      <c r="BS67" s="55"/>
      <c r="BT67" s="55"/>
      <c r="BU67" s="55"/>
      <c r="BV67" s="55"/>
      <c r="BW67" s="55"/>
      <c r="BX67" s="55"/>
      <c r="BY67" s="55"/>
      <c r="BZ67" s="56"/>
    </row>
    <row r="68" spans="1:78" ht="13.5" customHeight="1" x14ac:dyDescent="0.2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54"/>
      <c r="BM68" s="55"/>
      <c r="BN68" s="55"/>
      <c r="BO68" s="55"/>
      <c r="BP68" s="55"/>
      <c r="BQ68" s="55"/>
      <c r="BR68" s="55"/>
      <c r="BS68" s="55"/>
      <c r="BT68" s="55"/>
      <c r="BU68" s="55"/>
      <c r="BV68" s="55"/>
      <c r="BW68" s="55"/>
      <c r="BX68" s="55"/>
      <c r="BY68" s="55"/>
      <c r="BZ68" s="56"/>
    </row>
    <row r="69" spans="1:78" ht="13.5" customHeight="1" x14ac:dyDescent="0.2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54"/>
      <c r="BM69" s="55"/>
      <c r="BN69" s="55"/>
      <c r="BO69" s="55"/>
      <c r="BP69" s="55"/>
      <c r="BQ69" s="55"/>
      <c r="BR69" s="55"/>
      <c r="BS69" s="55"/>
      <c r="BT69" s="55"/>
      <c r="BU69" s="55"/>
      <c r="BV69" s="55"/>
      <c r="BW69" s="55"/>
      <c r="BX69" s="55"/>
      <c r="BY69" s="55"/>
      <c r="BZ69" s="56"/>
    </row>
    <row r="70" spans="1:78" ht="13.5" customHeight="1" x14ac:dyDescent="0.2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54"/>
      <c r="BM70" s="55"/>
      <c r="BN70" s="55"/>
      <c r="BO70" s="55"/>
      <c r="BP70" s="55"/>
      <c r="BQ70" s="55"/>
      <c r="BR70" s="55"/>
      <c r="BS70" s="55"/>
      <c r="BT70" s="55"/>
      <c r="BU70" s="55"/>
      <c r="BV70" s="55"/>
      <c r="BW70" s="55"/>
      <c r="BX70" s="55"/>
      <c r="BY70" s="55"/>
      <c r="BZ70" s="56"/>
    </row>
    <row r="71" spans="1:78" ht="13.5" customHeight="1" x14ac:dyDescent="0.2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54"/>
      <c r="BM71" s="55"/>
      <c r="BN71" s="55"/>
      <c r="BO71" s="55"/>
      <c r="BP71" s="55"/>
      <c r="BQ71" s="55"/>
      <c r="BR71" s="55"/>
      <c r="BS71" s="55"/>
      <c r="BT71" s="55"/>
      <c r="BU71" s="55"/>
      <c r="BV71" s="55"/>
      <c r="BW71" s="55"/>
      <c r="BX71" s="55"/>
      <c r="BY71" s="55"/>
      <c r="BZ71" s="56"/>
    </row>
    <row r="72" spans="1:78" ht="13.5" customHeight="1" x14ac:dyDescent="0.2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54"/>
      <c r="BM72" s="55"/>
      <c r="BN72" s="55"/>
      <c r="BO72" s="55"/>
      <c r="BP72" s="55"/>
      <c r="BQ72" s="55"/>
      <c r="BR72" s="55"/>
      <c r="BS72" s="55"/>
      <c r="BT72" s="55"/>
      <c r="BU72" s="55"/>
      <c r="BV72" s="55"/>
      <c r="BW72" s="55"/>
      <c r="BX72" s="55"/>
      <c r="BY72" s="55"/>
      <c r="BZ72" s="56"/>
    </row>
    <row r="73" spans="1:78" ht="13.5" customHeight="1" x14ac:dyDescent="0.2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54"/>
      <c r="BM73" s="55"/>
      <c r="BN73" s="55"/>
      <c r="BO73" s="55"/>
      <c r="BP73" s="55"/>
      <c r="BQ73" s="55"/>
      <c r="BR73" s="55"/>
      <c r="BS73" s="55"/>
      <c r="BT73" s="55"/>
      <c r="BU73" s="55"/>
      <c r="BV73" s="55"/>
      <c r="BW73" s="55"/>
      <c r="BX73" s="55"/>
      <c r="BY73" s="55"/>
      <c r="BZ73" s="56"/>
    </row>
    <row r="74" spans="1:78" ht="13.5" customHeight="1" x14ac:dyDescent="0.2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54"/>
      <c r="BM74" s="55"/>
      <c r="BN74" s="55"/>
      <c r="BO74" s="55"/>
      <c r="BP74" s="55"/>
      <c r="BQ74" s="55"/>
      <c r="BR74" s="55"/>
      <c r="BS74" s="55"/>
      <c r="BT74" s="55"/>
      <c r="BU74" s="55"/>
      <c r="BV74" s="55"/>
      <c r="BW74" s="55"/>
      <c r="BX74" s="55"/>
      <c r="BY74" s="55"/>
      <c r="BZ74" s="56"/>
    </row>
    <row r="75" spans="1:78" ht="13.5" customHeight="1" x14ac:dyDescent="0.2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54"/>
      <c r="BM75" s="55"/>
      <c r="BN75" s="55"/>
      <c r="BO75" s="55"/>
      <c r="BP75" s="55"/>
      <c r="BQ75" s="55"/>
      <c r="BR75" s="55"/>
      <c r="BS75" s="55"/>
      <c r="BT75" s="55"/>
      <c r="BU75" s="55"/>
      <c r="BV75" s="55"/>
      <c r="BW75" s="55"/>
      <c r="BX75" s="55"/>
      <c r="BY75" s="55"/>
      <c r="BZ75" s="56"/>
    </row>
    <row r="76" spans="1:78" ht="13.5" customHeight="1" x14ac:dyDescent="0.2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54"/>
      <c r="BM76" s="55"/>
      <c r="BN76" s="55"/>
      <c r="BO76" s="55"/>
      <c r="BP76" s="55"/>
      <c r="BQ76" s="55"/>
      <c r="BR76" s="55"/>
      <c r="BS76" s="55"/>
      <c r="BT76" s="55"/>
      <c r="BU76" s="55"/>
      <c r="BV76" s="55"/>
      <c r="BW76" s="55"/>
      <c r="BX76" s="55"/>
      <c r="BY76" s="55"/>
      <c r="BZ76" s="56"/>
    </row>
    <row r="77" spans="1:78" ht="13.5" customHeight="1" x14ac:dyDescent="0.2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54"/>
      <c r="BM77" s="55"/>
      <c r="BN77" s="55"/>
      <c r="BO77" s="55"/>
      <c r="BP77" s="55"/>
      <c r="BQ77" s="55"/>
      <c r="BR77" s="55"/>
      <c r="BS77" s="55"/>
      <c r="BT77" s="55"/>
      <c r="BU77" s="55"/>
      <c r="BV77" s="55"/>
      <c r="BW77" s="55"/>
      <c r="BX77" s="55"/>
      <c r="BY77" s="55"/>
      <c r="BZ77" s="56"/>
    </row>
    <row r="78" spans="1:78" ht="13.5" customHeight="1" x14ac:dyDescent="0.2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54"/>
      <c r="BM78" s="55"/>
      <c r="BN78" s="55"/>
      <c r="BO78" s="55"/>
      <c r="BP78" s="55"/>
      <c r="BQ78" s="55"/>
      <c r="BR78" s="55"/>
      <c r="BS78" s="55"/>
      <c r="BT78" s="55"/>
      <c r="BU78" s="55"/>
      <c r="BV78" s="55"/>
      <c r="BW78" s="55"/>
      <c r="BX78" s="55"/>
      <c r="BY78" s="55"/>
      <c r="BZ78" s="56"/>
    </row>
    <row r="79" spans="1:78" ht="13.5" customHeight="1" x14ac:dyDescent="0.2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54"/>
      <c r="BM79" s="55"/>
      <c r="BN79" s="55"/>
      <c r="BO79" s="55"/>
      <c r="BP79" s="55"/>
      <c r="BQ79" s="55"/>
      <c r="BR79" s="55"/>
      <c r="BS79" s="55"/>
      <c r="BT79" s="55"/>
      <c r="BU79" s="55"/>
      <c r="BV79" s="55"/>
      <c r="BW79" s="55"/>
      <c r="BX79" s="55"/>
      <c r="BY79" s="55"/>
      <c r="BZ79" s="56"/>
    </row>
    <row r="80" spans="1:78" ht="13.5" customHeight="1" x14ac:dyDescent="0.2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54"/>
      <c r="BM80" s="55"/>
      <c r="BN80" s="55"/>
      <c r="BO80" s="55"/>
      <c r="BP80" s="55"/>
      <c r="BQ80" s="55"/>
      <c r="BR80" s="55"/>
      <c r="BS80" s="55"/>
      <c r="BT80" s="55"/>
      <c r="BU80" s="55"/>
      <c r="BV80" s="55"/>
      <c r="BW80" s="55"/>
      <c r="BX80" s="55"/>
      <c r="BY80" s="55"/>
      <c r="BZ80" s="56"/>
    </row>
    <row r="81" spans="1:78" ht="13.5" customHeight="1" x14ac:dyDescent="0.2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54"/>
      <c r="BM81" s="55"/>
      <c r="BN81" s="55"/>
      <c r="BO81" s="55"/>
      <c r="BP81" s="55"/>
      <c r="BQ81" s="55"/>
      <c r="BR81" s="55"/>
      <c r="BS81" s="55"/>
      <c r="BT81" s="55"/>
      <c r="BU81" s="55"/>
      <c r="BV81" s="55"/>
      <c r="BW81" s="55"/>
      <c r="BX81" s="55"/>
      <c r="BY81" s="55"/>
      <c r="BZ81" s="56"/>
    </row>
    <row r="82" spans="1:78" ht="13.5" customHeight="1" x14ac:dyDescent="0.2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57"/>
      <c r="BM82" s="58"/>
      <c r="BN82" s="58"/>
      <c r="BO82" s="58"/>
      <c r="BP82" s="58"/>
      <c r="BQ82" s="58"/>
      <c r="BR82" s="58"/>
      <c r="BS82" s="58"/>
      <c r="BT82" s="58"/>
      <c r="BU82" s="58"/>
      <c r="BV82" s="58"/>
      <c r="BW82" s="58"/>
      <c r="BX82" s="58"/>
      <c r="BY82" s="58"/>
      <c r="BZ82" s="59"/>
    </row>
    <row r="83" spans="1:78" x14ac:dyDescent="0.2">
      <c r="C83" s="2" t="s">
        <v>30</v>
      </c>
    </row>
    <row r="84" spans="1:78" x14ac:dyDescent="0.2">
      <c r="C84" s="2"/>
    </row>
    <row r="85" spans="1:78" hidden="1" x14ac:dyDescent="0.2">
      <c r="B85" s="26" t="s">
        <v>31</v>
      </c>
      <c r="C85" s="26"/>
      <c r="D85" s="26"/>
      <c r="E85" s="26" t="s">
        <v>32</v>
      </c>
      <c r="F85" s="26" t="s">
        <v>33</v>
      </c>
      <c r="G85" s="26" t="s">
        <v>34</v>
      </c>
      <c r="H85" s="26" t="s">
        <v>35</v>
      </c>
      <c r="I85" s="26" t="s">
        <v>36</v>
      </c>
      <c r="J85" s="26" t="s">
        <v>37</v>
      </c>
      <c r="K85" s="26" t="s">
        <v>38</v>
      </c>
      <c r="L85" s="26" t="s">
        <v>39</v>
      </c>
      <c r="M85" s="26" t="s">
        <v>40</v>
      </c>
      <c r="N85" s="26" t="s">
        <v>41</v>
      </c>
      <c r="O85" s="26" t="s">
        <v>42</v>
      </c>
    </row>
    <row r="86" spans="1:78" hidden="1" x14ac:dyDescent="0.2">
      <c r="B86" s="26"/>
      <c r="C86" s="26"/>
      <c r="D86" s="26"/>
      <c r="E86" s="26" t="str">
        <f>データ!AI6</f>
        <v/>
      </c>
      <c r="F86" s="26" t="s">
        <v>43</v>
      </c>
      <c r="G86" s="26" t="s">
        <v>43</v>
      </c>
      <c r="H86" s="26" t="str">
        <f>データ!BP6</f>
        <v>【314.13】</v>
      </c>
      <c r="I86" s="26" t="str">
        <f>データ!CA6</f>
        <v>【58.42】</v>
      </c>
      <c r="J86" s="26" t="str">
        <f>データ!CL6</f>
        <v>【282.28】</v>
      </c>
      <c r="K86" s="26" t="str">
        <f>データ!CW6</f>
        <v>【57.83】</v>
      </c>
      <c r="L86" s="26" t="str">
        <f>データ!DH6</f>
        <v>【77.67】</v>
      </c>
      <c r="M86" s="26" t="s">
        <v>43</v>
      </c>
      <c r="N86" s="26" t="s">
        <v>43</v>
      </c>
      <c r="O86" s="26" t="str">
        <f>データ!EO6</f>
        <v>【-】</v>
      </c>
    </row>
  </sheetData>
  <sheetProtection algorithmName="SHA-512" hashValue="UUc1BpMLFN2vgE6pYohbH9WluZ9OpJ8RcsQUnlA13RtAmacgluD3qb6Wi9ndmNx6FEjTyFS235bcvJw7GXzoEw==" saltValue="MpDOerve0IToMjtP5MxWpQ==" spinCount="100000" sheet="1" objects="1" scenarios="1" formatCells="0" formatColumns="0" formatRows="0"/>
  <mergeCells count="46">
    <mergeCell ref="BL47:BZ63"/>
    <mergeCell ref="B60:BJ61"/>
    <mergeCell ref="BL64:BZ65"/>
    <mergeCell ref="BL66:BZ82"/>
    <mergeCell ref="BL10:BM10"/>
    <mergeCell ref="BL11:BZ13"/>
    <mergeCell ref="B14:BJ15"/>
    <mergeCell ref="BL14:BZ15"/>
    <mergeCell ref="BL16:BZ44"/>
    <mergeCell ref="BL45:BZ46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3"/>
  <sheetViews>
    <sheetView showGridLines="0" workbookViewId="0"/>
  </sheetViews>
  <sheetFormatPr defaultRowHeight="13.2" x14ac:dyDescent="0.2"/>
  <cols>
    <col min="2" max="144" width="11.88671875" customWidth="1"/>
  </cols>
  <sheetData>
    <row r="1" spans="1:145" x14ac:dyDescent="0.2">
      <c r="A1" t="s">
        <v>44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 x14ac:dyDescent="0.2">
      <c r="A2" s="28" t="s">
        <v>45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 x14ac:dyDescent="0.2">
      <c r="A3" s="28" t="s">
        <v>46</v>
      </c>
      <c r="B3" s="29" t="s">
        <v>47</v>
      </c>
      <c r="C3" s="29" t="s">
        <v>48</v>
      </c>
      <c r="D3" s="29" t="s">
        <v>49</v>
      </c>
      <c r="E3" s="29" t="s">
        <v>50</v>
      </c>
      <c r="F3" s="29" t="s">
        <v>51</v>
      </c>
      <c r="G3" s="29" t="s">
        <v>52</v>
      </c>
      <c r="H3" s="77" t="s">
        <v>53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9"/>
      <c r="Y3" s="83" t="s">
        <v>54</v>
      </c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 t="s">
        <v>28</v>
      </c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</row>
    <row r="4" spans="1:145" x14ac:dyDescent="0.2">
      <c r="A4" s="28" t="s">
        <v>55</v>
      </c>
      <c r="B4" s="30"/>
      <c r="C4" s="30"/>
      <c r="D4" s="30"/>
      <c r="E4" s="30"/>
      <c r="F4" s="30"/>
      <c r="G4" s="30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/>
      <c r="Y4" s="76" t="s">
        <v>56</v>
      </c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 t="s">
        <v>57</v>
      </c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 t="s">
        <v>58</v>
      </c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 t="s">
        <v>59</v>
      </c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 t="s">
        <v>60</v>
      </c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 t="s">
        <v>61</v>
      </c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 t="s">
        <v>62</v>
      </c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 t="s">
        <v>63</v>
      </c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 t="s">
        <v>64</v>
      </c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 t="s">
        <v>65</v>
      </c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 t="s">
        <v>66</v>
      </c>
      <c r="EF4" s="76"/>
      <c r="EG4" s="76"/>
      <c r="EH4" s="76"/>
      <c r="EI4" s="76"/>
      <c r="EJ4" s="76"/>
      <c r="EK4" s="76"/>
      <c r="EL4" s="76"/>
      <c r="EM4" s="76"/>
      <c r="EN4" s="76"/>
      <c r="EO4" s="76"/>
    </row>
    <row r="5" spans="1:145" x14ac:dyDescent="0.2">
      <c r="A5" s="28" t="s">
        <v>67</v>
      </c>
      <c r="B5" s="31"/>
      <c r="C5" s="31"/>
      <c r="D5" s="31"/>
      <c r="E5" s="31"/>
      <c r="F5" s="31"/>
      <c r="G5" s="31"/>
      <c r="H5" s="32" t="s">
        <v>68</v>
      </c>
      <c r="I5" s="32" t="s">
        <v>69</v>
      </c>
      <c r="J5" s="32" t="s">
        <v>70</v>
      </c>
      <c r="K5" s="32" t="s">
        <v>71</v>
      </c>
      <c r="L5" s="32" t="s">
        <v>72</v>
      </c>
      <c r="M5" s="32" t="s">
        <v>5</v>
      </c>
      <c r="N5" s="32" t="s">
        <v>73</v>
      </c>
      <c r="O5" s="32" t="s">
        <v>74</v>
      </c>
      <c r="P5" s="32" t="s">
        <v>75</v>
      </c>
      <c r="Q5" s="32" t="s">
        <v>76</v>
      </c>
      <c r="R5" s="32" t="s">
        <v>77</v>
      </c>
      <c r="S5" s="32" t="s">
        <v>78</v>
      </c>
      <c r="T5" s="32" t="s">
        <v>79</v>
      </c>
      <c r="U5" s="32" t="s">
        <v>80</v>
      </c>
      <c r="V5" s="32" t="s">
        <v>81</v>
      </c>
      <c r="W5" s="32" t="s">
        <v>82</v>
      </c>
      <c r="X5" s="32" t="s">
        <v>83</v>
      </c>
      <c r="Y5" s="32" t="s">
        <v>84</v>
      </c>
      <c r="Z5" s="32" t="s">
        <v>85</v>
      </c>
      <c r="AA5" s="32" t="s">
        <v>86</v>
      </c>
      <c r="AB5" s="32" t="s">
        <v>87</v>
      </c>
      <c r="AC5" s="32" t="s">
        <v>88</v>
      </c>
      <c r="AD5" s="32" t="s">
        <v>89</v>
      </c>
      <c r="AE5" s="32" t="s">
        <v>90</v>
      </c>
      <c r="AF5" s="32" t="s">
        <v>91</v>
      </c>
      <c r="AG5" s="32" t="s">
        <v>92</v>
      </c>
      <c r="AH5" s="32" t="s">
        <v>93</v>
      </c>
      <c r="AI5" s="32" t="s">
        <v>31</v>
      </c>
      <c r="AJ5" s="32" t="s">
        <v>84</v>
      </c>
      <c r="AK5" s="32" t="s">
        <v>85</v>
      </c>
      <c r="AL5" s="32" t="s">
        <v>86</v>
      </c>
      <c r="AM5" s="32" t="s">
        <v>87</v>
      </c>
      <c r="AN5" s="32" t="s">
        <v>88</v>
      </c>
      <c r="AO5" s="32" t="s">
        <v>89</v>
      </c>
      <c r="AP5" s="32" t="s">
        <v>90</v>
      </c>
      <c r="AQ5" s="32" t="s">
        <v>91</v>
      </c>
      <c r="AR5" s="32" t="s">
        <v>92</v>
      </c>
      <c r="AS5" s="32" t="s">
        <v>93</v>
      </c>
      <c r="AT5" s="32" t="s">
        <v>94</v>
      </c>
      <c r="AU5" s="32" t="s">
        <v>84</v>
      </c>
      <c r="AV5" s="32" t="s">
        <v>85</v>
      </c>
      <c r="AW5" s="32" t="s">
        <v>86</v>
      </c>
      <c r="AX5" s="32" t="s">
        <v>87</v>
      </c>
      <c r="AY5" s="32" t="s">
        <v>88</v>
      </c>
      <c r="AZ5" s="32" t="s">
        <v>89</v>
      </c>
      <c r="BA5" s="32" t="s">
        <v>90</v>
      </c>
      <c r="BB5" s="32" t="s">
        <v>91</v>
      </c>
      <c r="BC5" s="32" t="s">
        <v>92</v>
      </c>
      <c r="BD5" s="32" t="s">
        <v>93</v>
      </c>
      <c r="BE5" s="32" t="s">
        <v>94</v>
      </c>
      <c r="BF5" s="32" t="s">
        <v>84</v>
      </c>
      <c r="BG5" s="32" t="s">
        <v>85</v>
      </c>
      <c r="BH5" s="32" t="s">
        <v>86</v>
      </c>
      <c r="BI5" s="32" t="s">
        <v>87</v>
      </c>
      <c r="BJ5" s="32" t="s">
        <v>88</v>
      </c>
      <c r="BK5" s="32" t="s">
        <v>89</v>
      </c>
      <c r="BL5" s="32" t="s">
        <v>90</v>
      </c>
      <c r="BM5" s="32" t="s">
        <v>91</v>
      </c>
      <c r="BN5" s="32" t="s">
        <v>92</v>
      </c>
      <c r="BO5" s="32" t="s">
        <v>93</v>
      </c>
      <c r="BP5" s="32" t="s">
        <v>94</v>
      </c>
      <c r="BQ5" s="32" t="s">
        <v>84</v>
      </c>
      <c r="BR5" s="32" t="s">
        <v>85</v>
      </c>
      <c r="BS5" s="32" t="s">
        <v>86</v>
      </c>
      <c r="BT5" s="32" t="s">
        <v>87</v>
      </c>
      <c r="BU5" s="32" t="s">
        <v>88</v>
      </c>
      <c r="BV5" s="32" t="s">
        <v>89</v>
      </c>
      <c r="BW5" s="32" t="s">
        <v>90</v>
      </c>
      <c r="BX5" s="32" t="s">
        <v>91</v>
      </c>
      <c r="BY5" s="32" t="s">
        <v>92</v>
      </c>
      <c r="BZ5" s="32" t="s">
        <v>93</v>
      </c>
      <c r="CA5" s="32" t="s">
        <v>94</v>
      </c>
      <c r="CB5" s="32" t="s">
        <v>84</v>
      </c>
      <c r="CC5" s="32" t="s">
        <v>85</v>
      </c>
      <c r="CD5" s="32" t="s">
        <v>86</v>
      </c>
      <c r="CE5" s="32" t="s">
        <v>87</v>
      </c>
      <c r="CF5" s="32" t="s">
        <v>88</v>
      </c>
      <c r="CG5" s="32" t="s">
        <v>89</v>
      </c>
      <c r="CH5" s="32" t="s">
        <v>90</v>
      </c>
      <c r="CI5" s="32" t="s">
        <v>91</v>
      </c>
      <c r="CJ5" s="32" t="s">
        <v>92</v>
      </c>
      <c r="CK5" s="32" t="s">
        <v>93</v>
      </c>
      <c r="CL5" s="32" t="s">
        <v>94</v>
      </c>
      <c r="CM5" s="32" t="s">
        <v>84</v>
      </c>
      <c r="CN5" s="32" t="s">
        <v>85</v>
      </c>
      <c r="CO5" s="32" t="s">
        <v>86</v>
      </c>
      <c r="CP5" s="32" t="s">
        <v>87</v>
      </c>
      <c r="CQ5" s="32" t="s">
        <v>88</v>
      </c>
      <c r="CR5" s="32" t="s">
        <v>89</v>
      </c>
      <c r="CS5" s="32" t="s">
        <v>90</v>
      </c>
      <c r="CT5" s="32" t="s">
        <v>91</v>
      </c>
      <c r="CU5" s="32" t="s">
        <v>92</v>
      </c>
      <c r="CV5" s="32" t="s">
        <v>93</v>
      </c>
      <c r="CW5" s="32" t="s">
        <v>94</v>
      </c>
      <c r="CX5" s="32" t="s">
        <v>84</v>
      </c>
      <c r="CY5" s="32" t="s">
        <v>85</v>
      </c>
      <c r="CZ5" s="32" t="s">
        <v>86</v>
      </c>
      <c r="DA5" s="32" t="s">
        <v>87</v>
      </c>
      <c r="DB5" s="32" t="s">
        <v>88</v>
      </c>
      <c r="DC5" s="32" t="s">
        <v>89</v>
      </c>
      <c r="DD5" s="32" t="s">
        <v>90</v>
      </c>
      <c r="DE5" s="32" t="s">
        <v>91</v>
      </c>
      <c r="DF5" s="32" t="s">
        <v>92</v>
      </c>
      <c r="DG5" s="32" t="s">
        <v>93</v>
      </c>
      <c r="DH5" s="32" t="s">
        <v>94</v>
      </c>
      <c r="DI5" s="32" t="s">
        <v>84</v>
      </c>
      <c r="DJ5" s="32" t="s">
        <v>85</v>
      </c>
      <c r="DK5" s="32" t="s">
        <v>86</v>
      </c>
      <c r="DL5" s="32" t="s">
        <v>87</v>
      </c>
      <c r="DM5" s="32" t="s">
        <v>88</v>
      </c>
      <c r="DN5" s="32" t="s">
        <v>89</v>
      </c>
      <c r="DO5" s="32" t="s">
        <v>90</v>
      </c>
      <c r="DP5" s="32" t="s">
        <v>91</v>
      </c>
      <c r="DQ5" s="32" t="s">
        <v>92</v>
      </c>
      <c r="DR5" s="32" t="s">
        <v>93</v>
      </c>
      <c r="DS5" s="32" t="s">
        <v>94</v>
      </c>
      <c r="DT5" s="32" t="s">
        <v>84</v>
      </c>
      <c r="DU5" s="32" t="s">
        <v>85</v>
      </c>
      <c r="DV5" s="32" t="s">
        <v>86</v>
      </c>
      <c r="DW5" s="32" t="s">
        <v>87</v>
      </c>
      <c r="DX5" s="32" t="s">
        <v>88</v>
      </c>
      <c r="DY5" s="32" t="s">
        <v>89</v>
      </c>
      <c r="DZ5" s="32" t="s">
        <v>90</v>
      </c>
      <c r="EA5" s="32" t="s">
        <v>91</v>
      </c>
      <c r="EB5" s="32" t="s">
        <v>92</v>
      </c>
      <c r="EC5" s="32" t="s">
        <v>93</v>
      </c>
      <c r="ED5" s="32" t="s">
        <v>94</v>
      </c>
      <c r="EE5" s="32" t="s">
        <v>84</v>
      </c>
      <c r="EF5" s="32" t="s">
        <v>85</v>
      </c>
      <c r="EG5" s="32" t="s">
        <v>86</v>
      </c>
      <c r="EH5" s="32" t="s">
        <v>87</v>
      </c>
      <c r="EI5" s="32" t="s">
        <v>88</v>
      </c>
      <c r="EJ5" s="32" t="s">
        <v>89</v>
      </c>
      <c r="EK5" s="32" t="s">
        <v>90</v>
      </c>
      <c r="EL5" s="32" t="s">
        <v>91</v>
      </c>
      <c r="EM5" s="32" t="s">
        <v>92</v>
      </c>
      <c r="EN5" s="32" t="s">
        <v>93</v>
      </c>
      <c r="EO5" s="32" t="s">
        <v>94</v>
      </c>
    </row>
    <row r="6" spans="1:145" s="36" customFormat="1" x14ac:dyDescent="0.2">
      <c r="A6" s="28" t="s">
        <v>95</v>
      </c>
      <c r="B6" s="33">
        <f>B7</f>
        <v>2020</v>
      </c>
      <c r="C6" s="33">
        <f t="shared" ref="C6:X6" si="3">C7</f>
        <v>72079</v>
      </c>
      <c r="D6" s="33">
        <f t="shared" si="3"/>
        <v>47</v>
      </c>
      <c r="E6" s="33">
        <f t="shared" si="3"/>
        <v>18</v>
      </c>
      <c r="F6" s="33">
        <f t="shared" si="3"/>
        <v>0</v>
      </c>
      <c r="G6" s="33">
        <f t="shared" si="3"/>
        <v>0</v>
      </c>
      <c r="H6" s="33" t="str">
        <f t="shared" si="3"/>
        <v>福島県　須賀川市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特定地域生活排水処理</v>
      </c>
      <c r="L6" s="33" t="str">
        <f t="shared" si="3"/>
        <v>K2</v>
      </c>
      <c r="M6" s="33" t="str">
        <f t="shared" si="3"/>
        <v>非設置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0.15</v>
      </c>
      <c r="Q6" s="34">
        <f t="shared" si="3"/>
        <v>100</v>
      </c>
      <c r="R6" s="34">
        <f t="shared" si="3"/>
        <v>4840</v>
      </c>
      <c r="S6" s="34">
        <f t="shared" si="3"/>
        <v>75892</v>
      </c>
      <c r="T6" s="34">
        <f t="shared" si="3"/>
        <v>279.43</v>
      </c>
      <c r="U6" s="34">
        <f t="shared" si="3"/>
        <v>271.60000000000002</v>
      </c>
      <c r="V6" s="34">
        <f t="shared" si="3"/>
        <v>111</v>
      </c>
      <c r="W6" s="34">
        <f t="shared" si="3"/>
        <v>14</v>
      </c>
      <c r="X6" s="34">
        <f t="shared" si="3"/>
        <v>7.93</v>
      </c>
      <c r="Y6" s="35">
        <f>IF(Y7="",NA(),Y7)</f>
        <v>79.95</v>
      </c>
      <c r="Z6" s="35">
        <f t="shared" ref="Z6:AH6" si="4">IF(Z7="",NA(),Z7)</f>
        <v>100</v>
      </c>
      <c r="AA6" s="35">
        <f t="shared" si="4"/>
        <v>100</v>
      </c>
      <c r="AB6" s="35">
        <f t="shared" si="4"/>
        <v>100</v>
      </c>
      <c r="AC6" s="35">
        <f t="shared" si="4"/>
        <v>100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5">
        <f>IF(BF7="",NA(),BF7)</f>
        <v>143.69</v>
      </c>
      <c r="BG6" s="35">
        <f t="shared" ref="BG6:BO6" si="7">IF(BG7="",NA(),BG7)</f>
        <v>47.25</v>
      </c>
      <c r="BH6" s="35">
        <f t="shared" si="7"/>
        <v>27.79</v>
      </c>
      <c r="BI6" s="34">
        <f t="shared" si="7"/>
        <v>0</v>
      </c>
      <c r="BJ6" s="34">
        <f t="shared" si="7"/>
        <v>0</v>
      </c>
      <c r="BK6" s="35">
        <f t="shared" si="7"/>
        <v>248.44</v>
      </c>
      <c r="BL6" s="35">
        <f t="shared" si="7"/>
        <v>244.85</v>
      </c>
      <c r="BM6" s="35">
        <f t="shared" si="7"/>
        <v>296.89</v>
      </c>
      <c r="BN6" s="35">
        <f t="shared" si="7"/>
        <v>270.57</v>
      </c>
      <c r="BO6" s="35">
        <f t="shared" si="7"/>
        <v>294.27</v>
      </c>
      <c r="BP6" s="34" t="str">
        <f>IF(BP7="","",IF(BP7="-","【-】","【"&amp;SUBSTITUTE(TEXT(BP7,"#,##0.00"),"-","△")&amp;"】"))</f>
        <v>【314.13】</v>
      </c>
      <c r="BQ6" s="35">
        <f>IF(BQ7="",NA(),BQ7)</f>
        <v>73.260000000000005</v>
      </c>
      <c r="BR6" s="35">
        <f t="shared" ref="BR6:BZ6" si="8">IF(BR7="",NA(),BR7)</f>
        <v>97.03</v>
      </c>
      <c r="BS6" s="35">
        <f t="shared" si="8"/>
        <v>67</v>
      </c>
      <c r="BT6" s="35">
        <f t="shared" si="8"/>
        <v>71.92</v>
      </c>
      <c r="BU6" s="35">
        <f t="shared" si="8"/>
        <v>71.42</v>
      </c>
      <c r="BV6" s="35">
        <f t="shared" si="8"/>
        <v>66.73</v>
      </c>
      <c r="BW6" s="35">
        <f t="shared" si="8"/>
        <v>64.78</v>
      </c>
      <c r="BX6" s="35">
        <f t="shared" si="8"/>
        <v>63.06</v>
      </c>
      <c r="BY6" s="35">
        <f t="shared" si="8"/>
        <v>62.5</v>
      </c>
      <c r="BZ6" s="35">
        <f t="shared" si="8"/>
        <v>60.59</v>
      </c>
      <c r="CA6" s="34" t="str">
        <f>IF(CA7="","",IF(CA7="-","【-】","【"&amp;SUBSTITUTE(TEXT(CA7,"#,##0.00"),"-","△")&amp;"】"))</f>
        <v>【58.42】</v>
      </c>
      <c r="CB6" s="35">
        <f>IF(CB7="",NA(),CB7)</f>
        <v>341.61</v>
      </c>
      <c r="CC6" s="35">
        <f t="shared" ref="CC6:CK6" si="9">IF(CC7="",NA(),CC7)</f>
        <v>329.74</v>
      </c>
      <c r="CD6" s="35">
        <f t="shared" si="9"/>
        <v>414.56</v>
      </c>
      <c r="CE6" s="35">
        <f t="shared" si="9"/>
        <v>424.06</v>
      </c>
      <c r="CF6" s="35">
        <f t="shared" si="9"/>
        <v>444.72</v>
      </c>
      <c r="CG6" s="35">
        <f t="shared" si="9"/>
        <v>241.29</v>
      </c>
      <c r="CH6" s="35">
        <f t="shared" si="9"/>
        <v>250.21</v>
      </c>
      <c r="CI6" s="35">
        <f t="shared" si="9"/>
        <v>264.77</v>
      </c>
      <c r="CJ6" s="35">
        <f t="shared" si="9"/>
        <v>269.33</v>
      </c>
      <c r="CK6" s="35">
        <f t="shared" si="9"/>
        <v>280.23</v>
      </c>
      <c r="CL6" s="34" t="str">
        <f>IF(CL7="","",IF(CL7="-","【-】","【"&amp;SUBSTITUTE(TEXT(CL7,"#,##0.00"),"-","△")&amp;"】"))</f>
        <v>【282.28】</v>
      </c>
      <c r="CM6" s="35">
        <f>IF(CM7="",NA(),CM7)</f>
        <v>47.76</v>
      </c>
      <c r="CN6" s="35">
        <f t="shared" ref="CN6:CV6" si="10">IF(CN7="",NA(),CN7)</f>
        <v>58.49</v>
      </c>
      <c r="CO6" s="35">
        <f t="shared" si="10"/>
        <v>50</v>
      </c>
      <c r="CP6" s="35">
        <f t="shared" si="10"/>
        <v>50</v>
      </c>
      <c r="CQ6" s="35">
        <f t="shared" si="10"/>
        <v>51.92</v>
      </c>
      <c r="CR6" s="35">
        <f t="shared" si="10"/>
        <v>61.94</v>
      </c>
      <c r="CS6" s="35">
        <f t="shared" si="10"/>
        <v>61.79</v>
      </c>
      <c r="CT6" s="35">
        <f t="shared" si="10"/>
        <v>59.94</v>
      </c>
      <c r="CU6" s="35">
        <f t="shared" si="10"/>
        <v>59.64</v>
      </c>
      <c r="CV6" s="35">
        <f t="shared" si="10"/>
        <v>58.19</v>
      </c>
      <c r="CW6" s="34" t="str">
        <f>IF(CW7="","",IF(CW7="-","【-】","【"&amp;SUBSTITUTE(TEXT(CW7,"#,##0.00"),"-","△")&amp;"】"))</f>
        <v>【57.83】</v>
      </c>
      <c r="CX6" s="35">
        <f>IF(CX7="",NA(),CX7)</f>
        <v>100</v>
      </c>
      <c r="CY6" s="35">
        <f t="shared" ref="CY6:DG6" si="11">IF(CY7="",NA(),CY7)</f>
        <v>100</v>
      </c>
      <c r="CZ6" s="35">
        <f t="shared" si="11"/>
        <v>100</v>
      </c>
      <c r="DA6" s="35">
        <f t="shared" si="11"/>
        <v>100</v>
      </c>
      <c r="DB6" s="35">
        <f t="shared" si="11"/>
        <v>100</v>
      </c>
      <c r="DC6" s="35">
        <f t="shared" si="11"/>
        <v>94.14</v>
      </c>
      <c r="DD6" s="35">
        <f t="shared" si="11"/>
        <v>92.44</v>
      </c>
      <c r="DE6" s="35">
        <f t="shared" si="11"/>
        <v>89.66</v>
      </c>
      <c r="DF6" s="35">
        <f t="shared" si="11"/>
        <v>90.63</v>
      </c>
      <c r="DG6" s="35">
        <f t="shared" si="11"/>
        <v>87.8</v>
      </c>
      <c r="DH6" s="34" t="str">
        <f>IF(DH7="","",IF(DH7="-","【-】","【"&amp;SUBSTITUTE(TEXT(DH7,"#,##0.00"),"-","△")&amp;"】"))</f>
        <v>【77.67】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5" t="str">
        <f>IF(EE7="",NA(),EE7)</f>
        <v>-</v>
      </c>
      <c r="EF6" s="35" t="str">
        <f t="shared" ref="EF6:EN6" si="14">IF(EF7="",NA(),EF7)</f>
        <v>-</v>
      </c>
      <c r="EG6" s="35" t="str">
        <f t="shared" si="14"/>
        <v>-</v>
      </c>
      <c r="EH6" s="35" t="str">
        <f t="shared" si="14"/>
        <v>-</v>
      </c>
      <c r="EI6" s="35" t="str">
        <f t="shared" si="14"/>
        <v>-</v>
      </c>
      <c r="EJ6" s="35" t="str">
        <f t="shared" si="14"/>
        <v>-</v>
      </c>
      <c r="EK6" s="35" t="str">
        <f t="shared" si="14"/>
        <v>-</v>
      </c>
      <c r="EL6" s="35" t="str">
        <f t="shared" si="14"/>
        <v>-</v>
      </c>
      <c r="EM6" s="35" t="str">
        <f t="shared" si="14"/>
        <v>-</v>
      </c>
      <c r="EN6" s="35" t="str">
        <f t="shared" si="14"/>
        <v>-</v>
      </c>
      <c r="EO6" s="34" t="str">
        <f>IF(EO7="","",IF(EO7="-","【-】","【"&amp;SUBSTITUTE(TEXT(EO7,"#,##0.00"),"-","△")&amp;"】"))</f>
        <v>【-】</v>
      </c>
    </row>
    <row r="7" spans="1:145" s="36" customFormat="1" x14ac:dyDescent="0.2">
      <c r="A7" s="28"/>
      <c r="B7" s="37">
        <v>2020</v>
      </c>
      <c r="C7" s="37">
        <v>72079</v>
      </c>
      <c r="D7" s="37">
        <v>47</v>
      </c>
      <c r="E7" s="37">
        <v>18</v>
      </c>
      <c r="F7" s="37">
        <v>0</v>
      </c>
      <c r="G7" s="37">
        <v>0</v>
      </c>
      <c r="H7" s="37" t="s">
        <v>96</v>
      </c>
      <c r="I7" s="37" t="s">
        <v>97</v>
      </c>
      <c r="J7" s="37" t="s">
        <v>98</v>
      </c>
      <c r="K7" s="37" t="s">
        <v>99</v>
      </c>
      <c r="L7" s="37" t="s">
        <v>100</v>
      </c>
      <c r="M7" s="37" t="s">
        <v>101</v>
      </c>
      <c r="N7" s="38" t="s">
        <v>102</v>
      </c>
      <c r="O7" s="38" t="s">
        <v>103</v>
      </c>
      <c r="P7" s="38">
        <v>0.15</v>
      </c>
      <c r="Q7" s="38">
        <v>100</v>
      </c>
      <c r="R7" s="38">
        <v>4840</v>
      </c>
      <c r="S7" s="38">
        <v>75892</v>
      </c>
      <c r="T7" s="38">
        <v>279.43</v>
      </c>
      <c r="U7" s="38">
        <v>271.60000000000002</v>
      </c>
      <c r="V7" s="38">
        <v>111</v>
      </c>
      <c r="W7" s="38">
        <v>14</v>
      </c>
      <c r="X7" s="38">
        <v>7.93</v>
      </c>
      <c r="Y7" s="38">
        <v>79.95</v>
      </c>
      <c r="Z7" s="38">
        <v>100</v>
      </c>
      <c r="AA7" s="38">
        <v>100</v>
      </c>
      <c r="AB7" s="38">
        <v>100</v>
      </c>
      <c r="AC7" s="38">
        <v>100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143.69</v>
      </c>
      <c r="BG7" s="38">
        <v>47.25</v>
      </c>
      <c r="BH7" s="38">
        <v>27.79</v>
      </c>
      <c r="BI7" s="38">
        <v>0</v>
      </c>
      <c r="BJ7" s="38">
        <v>0</v>
      </c>
      <c r="BK7" s="38">
        <v>248.44</v>
      </c>
      <c r="BL7" s="38">
        <v>244.85</v>
      </c>
      <c r="BM7" s="38">
        <v>296.89</v>
      </c>
      <c r="BN7" s="38">
        <v>270.57</v>
      </c>
      <c r="BO7" s="38">
        <v>294.27</v>
      </c>
      <c r="BP7" s="38">
        <v>314.13</v>
      </c>
      <c r="BQ7" s="38">
        <v>73.260000000000005</v>
      </c>
      <c r="BR7" s="38">
        <v>97.03</v>
      </c>
      <c r="BS7" s="38">
        <v>67</v>
      </c>
      <c r="BT7" s="38">
        <v>71.92</v>
      </c>
      <c r="BU7" s="38">
        <v>71.42</v>
      </c>
      <c r="BV7" s="38">
        <v>66.73</v>
      </c>
      <c r="BW7" s="38">
        <v>64.78</v>
      </c>
      <c r="BX7" s="38">
        <v>63.06</v>
      </c>
      <c r="BY7" s="38">
        <v>62.5</v>
      </c>
      <c r="BZ7" s="38">
        <v>60.59</v>
      </c>
      <c r="CA7" s="38">
        <v>58.42</v>
      </c>
      <c r="CB7" s="38">
        <v>341.61</v>
      </c>
      <c r="CC7" s="38">
        <v>329.74</v>
      </c>
      <c r="CD7" s="38">
        <v>414.56</v>
      </c>
      <c r="CE7" s="38">
        <v>424.06</v>
      </c>
      <c r="CF7" s="38">
        <v>444.72</v>
      </c>
      <c r="CG7" s="38">
        <v>241.29</v>
      </c>
      <c r="CH7" s="38">
        <v>250.21</v>
      </c>
      <c r="CI7" s="38">
        <v>264.77</v>
      </c>
      <c r="CJ7" s="38">
        <v>269.33</v>
      </c>
      <c r="CK7" s="38">
        <v>280.23</v>
      </c>
      <c r="CL7" s="38">
        <v>282.27999999999997</v>
      </c>
      <c r="CM7" s="38">
        <v>47.76</v>
      </c>
      <c r="CN7" s="38">
        <v>58.49</v>
      </c>
      <c r="CO7" s="38">
        <v>50</v>
      </c>
      <c r="CP7" s="38">
        <v>50</v>
      </c>
      <c r="CQ7" s="38">
        <v>51.92</v>
      </c>
      <c r="CR7" s="38">
        <v>61.94</v>
      </c>
      <c r="CS7" s="38">
        <v>61.79</v>
      </c>
      <c r="CT7" s="38">
        <v>59.94</v>
      </c>
      <c r="CU7" s="38">
        <v>59.64</v>
      </c>
      <c r="CV7" s="38">
        <v>58.19</v>
      </c>
      <c r="CW7" s="38">
        <v>57.83</v>
      </c>
      <c r="CX7" s="38">
        <v>100</v>
      </c>
      <c r="CY7" s="38">
        <v>100</v>
      </c>
      <c r="CZ7" s="38">
        <v>100</v>
      </c>
      <c r="DA7" s="38">
        <v>100</v>
      </c>
      <c r="DB7" s="38">
        <v>100</v>
      </c>
      <c r="DC7" s="38">
        <v>94.14</v>
      </c>
      <c r="DD7" s="38">
        <v>92.44</v>
      </c>
      <c r="DE7" s="38">
        <v>89.66</v>
      </c>
      <c r="DF7" s="38">
        <v>90.63</v>
      </c>
      <c r="DG7" s="38">
        <v>87.8</v>
      </c>
      <c r="DH7" s="38">
        <v>77.67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 t="s">
        <v>102</v>
      </c>
      <c r="EF7" s="38" t="s">
        <v>102</v>
      </c>
      <c r="EG7" s="38" t="s">
        <v>102</v>
      </c>
      <c r="EH7" s="38" t="s">
        <v>102</v>
      </c>
      <c r="EI7" s="38" t="s">
        <v>102</v>
      </c>
      <c r="EJ7" s="38" t="s">
        <v>102</v>
      </c>
      <c r="EK7" s="38" t="s">
        <v>102</v>
      </c>
      <c r="EL7" s="38" t="s">
        <v>102</v>
      </c>
      <c r="EM7" s="38" t="s">
        <v>102</v>
      </c>
      <c r="EN7" s="38" t="s">
        <v>102</v>
      </c>
      <c r="EO7" s="38" t="s">
        <v>102</v>
      </c>
    </row>
    <row r="8" spans="1:145" x14ac:dyDescent="0.2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 x14ac:dyDescent="0.2">
      <c r="A9" s="40"/>
      <c r="B9" s="40" t="s">
        <v>104</v>
      </c>
      <c r="C9" s="40" t="s">
        <v>105</v>
      </c>
      <c r="D9" s="40" t="s">
        <v>106</v>
      </c>
      <c r="E9" s="40" t="s">
        <v>107</v>
      </c>
      <c r="F9" s="40" t="s">
        <v>108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 x14ac:dyDescent="0.2">
      <c r="A10" s="40" t="s">
        <v>47</v>
      </c>
      <c r="B10" s="41">
        <f t="shared" ref="B10:D10" si="15">DATEVALUE($B7+12-B11&amp;"/1/"&amp;B12)</f>
        <v>46753</v>
      </c>
      <c r="C10" s="41">
        <f t="shared" si="15"/>
        <v>47119</v>
      </c>
      <c r="D10" s="41">
        <f t="shared" si="15"/>
        <v>47484</v>
      </c>
      <c r="E10" s="42">
        <f>DATEVALUE($B7+12-E11&amp;"/1/"&amp;E12)</f>
        <v>47849</v>
      </c>
      <c r="F10" s="42">
        <f>DATEVALUE($B7+12-F11&amp;"/1/"&amp;F12)</f>
        <v>48215</v>
      </c>
    </row>
    <row r="11" spans="1:145" x14ac:dyDescent="0.2">
      <c r="B11">
        <v>4</v>
      </c>
      <c r="C11">
        <v>3</v>
      </c>
      <c r="D11">
        <v>2</v>
      </c>
      <c r="E11">
        <v>1</v>
      </c>
      <c r="F11">
        <v>0</v>
      </c>
      <c r="G11" t="s">
        <v>109</v>
      </c>
    </row>
    <row r="12" spans="1:145" x14ac:dyDescent="0.2">
      <c r="B12">
        <v>1</v>
      </c>
      <c r="C12">
        <v>1</v>
      </c>
      <c r="D12">
        <v>1</v>
      </c>
      <c r="E12">
        <v>1</v>
      </c>
      <c r="F12">
        <v>2</v>
      </c>
      <c r="G12" t="s">
        <v>110</v>
      </c>
    </row>
    <row r="13" spans="1:145" x14ac:dyDescent="0.2">
      <c r="B13" t="s">
        <v>111</v>
      </c>
      <c r="C13" t="s">
        <v>112</v>
      </c>
      <c r="D13" t="s">
        <v>112</v>
      </c>
      <c r="E13" t="s">
        <v>113</v>
      </c>
      <c r="F13" t="s">
        <v>113</v>
      </c>
      <c r="G13" t="s">
        <v>114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齋藤 雄也</cp:lastModifiedBy>
  <cp:lastPrinted>2022-01-27T11:23:51Z</cp:lastPrinted>
  <dcterms:created xsi:type="dcterms:W3CDTF">2021-12-03T08:09:22Z</dcterms:created>
  <dcterms:modified xsi:type="dcterms:W3CDTF">2022-02-18T06:16:48Z</dcterms:modified>
  <cp:category/>
</cp:coreProperties>
</file>