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r1000\経営企画課\非公開\002　財務グループ\003　照会・回答\002　他課照会\00 財政課\05　経営比較分析表\03 共通（R1～）\R02決算\02　回答\"/>
    </mc:Choice>
  </mc:AlternateContent>
  <workbookProtection workbookAlgorithmName="SHA-512" workbookHashValue="j5kbaxostOXwnpKNOPCqaQJUojsKGqIwKe0WnP6KUvitlnzwN+GFKkAWoxrSGpdN45DgCUGjd2plvQ5LlazoUA==" workbookSaltValue="3xPI7o6sXBxdPGY4dere+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<sst xmlns="http://schemas.openxmlformats.org/spreadsheetml/2006/main" count="319" uniqueCount="116">
  <si>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</si>
  <si>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</si>
  <si>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</si>
  <si>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</si>
  <si>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</si>
  <si>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</si>
  <si>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</si>
  <si>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</si>
  <si>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</si>
  <si>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</si>
  <si>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</si>
  <si>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</si>
  <si>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</si>
  <si>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</si>
  <si>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</si>
  <si>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</si>
  <si>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</si>
  <si>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</si>
  <si>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</si>
  <si>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</si>
  <si>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</si>
  <si>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</si>
  <si>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</si>
  <si>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</si>
  <si>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</si>
  <si>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</si>
  <si>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</si>
  <si>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</si>
  <si>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</si>
  <si>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</si>
  <si>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</si>
  <si>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</si>
  <si>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</si>
  <si>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</si>
  <si>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</si>
  <si>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</si>
  <si>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</si>
  <si>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</si>
  <si>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</si>
  <si>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</si>
  <si>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</si>
  <si>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</si>
  <si>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</si>
  <si>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</si>
  <si>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</si>
  <si>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</si>
  <si>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</si>
  <si>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</si>
  <si>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</si>
  <si>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</si>
  <si>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</si>
  <si>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</si>
  <si>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</si>
  <si>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</si>
  <si>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</si>
  <si>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</si>
  <si>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</si>
  <si>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</si>
  <si>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</si>
  <si>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</si>
  <si>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</si>
  <si>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</si>
  <si>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</si>
  <si>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</si>
  <si>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</si>
  <si>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</si>
  <si>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</si>
  <si>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</si>
  <si>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</si>
  <si>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</si>
  <si>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</si>
  <si>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</si>
  <si>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</si>
  <si>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</si>
  <si>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</si>
  <si>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</si>
  <si>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</si>
  <si>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</si>
  <si>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</si>
  <si>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</si>
  <si>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</si>
  <si>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</si>
  <si>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</si>
  <si>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</si>
  <si>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</si>
  <si>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</si>
  <si>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</si>
  <si>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</si>
  <si>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</si>
  <si>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</si>
  <si>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</si>
  <si>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</si>
  <si>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</si>
  <si>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</si>
  <si>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</si>
  <si>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</si>
  <si>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会津若松市</t>
  </si>
  <si>
    <t>法適用</t>
  </si>
  <si>
    <t>下水道事業</t>
  </si>
  <si>
    <t>公共下水道</t>
  </si>
  <si>
    <t>Bd1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</si>
  <si>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</si>
  <si>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</si>
  <si>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</si>
  <si>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</si>
  <si>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</si>
  <si>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</si>
  <si>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</si>
  <si>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</si>
  <si>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</si>
  <si>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</si>
  <si>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</si>
  <si>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</si>
  <si>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【総括】
　令和2年度4月に地方公営企業法を全部適用し、令和2年度決算より法適用事業として新たに数値等を計上した。
①経常収支比率は、100％を超えているものの、感染症流行の影響により使用料収入が前年度から大きく落ち込む結果となった。感染症流行の影響は今後も不透明なため、使用料収入の動向を注視する必要がある。
③流動比率は、法適用初年度のため、類似団体より資金のストックが少ない状況にあるが、今後段階的に増加させていく考えである。
④企業債残高対事業規模比率は、整備に伴う新規市債発行額を元金償還額以下に抑える取り組みを継続しているため、市債残高が減少傾向にある。
⑤経費回収率は、安定した経営を行っていくために指数の向上が必要であるため、普及率の向上による使用料収入の確保や汚水処理費の削減に努めていく必要がある。
⑥汚水処理原価は、類似団体平均値を上回っており、人口減少や節水型機器の普及などにより有収水量が減少傾向にあることから、有収率の向上が課題となっている。
⑦施設利用率は、類似団体平均値を大きく上回っているが、施設の老朽化や使用水量の減少、有収率の推移等を踏まえながら、適正な施設規模の維持に努める必要がある。
⑧水洗化率は、類似団体平均値を下回っており、整備率や普及率の向上が課題となっている。</t>
    <rPh sb="6" eb="8">
      <t>レイワ</t>
    </rPh>
    <rPh sb="12" eb="13">
      <t>ガツ</t>
    </rPh>
    <rPh sb="22" eb="24">
      <t>ゼンブ</t>
    </rPh>
    <rPh sb="28" eb="30">
      <t>レイワ</t>
    </rPh>
    <rPh sb="31" eb="33">
      <t>ネンド</t>
    </rPh>
    <rPh sb="33" eb="35">
      <t>ケッサン</t>
    </rPh>
    <rPh sb="37" eb="38">
      <t>ホウ</t>
    </rPh>
    <rPh sb="38" eb="40">
      <t>テキヨウ</t>
    </rPh>
    <rPh sb="40" eb="42">
      <t>ジギョウ</t>
    </rPh>
    <rPh sb="45" eb="46">
      <t>アラ</t>
    </rPh>
    <rPh sb="48" eb="50">
      <t>スウチ</t>
    </rPh>
    <rPh sb="50" eb="51">
      <t>トウ</t>
    </rPh>
    <rPh sb="52" eb="54">
      <t>ケイジョウ</t>
    </rPh>
    <rPh sb="60" eb="64">
      <t>ケイジョウシュウシ</t>
    </rPh>
    <rPh sb="73" eb="74">
      <t>コ</t>
    </rPh>
    <rPh sb="82" eb="85">
      <t>カンセンショウ</t>
    </rPh>
    <rPh sb="85" eb="87">
      <t>リュウコウ</t>
    </rPh>
    <rPh sb="88" eb="90">
      <t>エイキョウ</t>
    </rPh>
    <rPh sb="93" eb="95">
      <t>シヨウ</t>
    </rPh>
    <rPh sb="95" eb="96">
      <t>リョウ</t>
    </rPh>
    <rPh sb="96" eb="98">
      <t>シュウニュウ</t>
    </rPh>
    <rPh sb="99" eb="102">
      <t>ゼンネンド</t>
    </rPh>
    <rPh sb="104" eb="105">
      <t>オオ</t>
    </rPh>
    <rPh sb="107" eb="108">
      <t>オ</t>
    </rPh>
    <rPh sb="109" eb="110">
      <t>コ</t>
    </rPh>
    <rPh sb="111" eb="113">
      <t>ケッカ</t>
    </rPh>
    <rPh sb="118" eb="121">
      <t>カンセンショウ</t>
    </rPh>
    <rPh sb="121" eb="123">
      <t>リュウコウ</t>
    </rPh>
    <rPh sb="124" eb="126">
      <t>エイキョウ</t>
    </rPh>
    <rPh sb="130" eb="133">
      <t>フトウメイ</t>
    </rPh>
    <rPh sb="137" eb="139">
      <t>シヨウ</t>
    </rPh>
    <rPh sb="139" eb="140">
      <t>リョウ</t>
    </rPh>
    <rPh sb="140" eb="142">
      <t>シュウニュウ</t>
    </rPh>
    <rPh sb="143" eb="145">
      <t>ドウコウ</t>
    </rPh>
    <rPh sb="146" eb="148">
      <t>チュウシ</t>
    </rPh>
    <rPh sb="150" eb="152">
      <t>ヒツヨウ</t>
    </rPh>
    <rPh sb="158" eb="160">
      <t>リュウドウ</t>
    </rPh>
    <rPh sb="160" eb="162">
      <t>ヒリツ</t>
    </rPh>
    <rPh sb="164" eb="165">
      <t>ホウ</t>
    </rPh>
    <rPh sb="166" eb="167">
      <t>ヨウ</t>
    </rPh>
    <rPh sb="167" eb="170">
      <t>ショネンド</t>
    </rPh>
    <rPh sb="174" eb="178">
      <t>ルイジダンタイ</t>
    </rPh>
    <rPh sb="180" eb="182">
      <t>シキン</t>
    </rPh>
    <rPh sb="188" eb="189">
      <t>スク</t>
    </rPh>
    <rPh sb="191" eb="193">
      <t>ジョウキョウ</t>
    </rPh>
    <rPh sb="198" eb="200">
      <t>コンゴ</t>
    </rPh>
    <rPh sb="200" eb="203">
      <t>ダンカイテキ</t>
    </rPh>
    <rPh sb="204" eb="206">
      <t>ゾウカ</t>
    </rPh>
    <rPh sb="211" eb="212">
      <t>カンガ</t>
    </rPh>
    <rPh sb="219" eb="221">
      <t>キギョウ</t>
    </rPh>
    <rPh sb="221" eb="222">
      <t>サイ</t>
    </rPh>
    <rPh sb="222" eb="224">
      <t>ザンダカ</t>
    </rPh>
    <rPh sb="224" eb="225">
      <t>タイ</t>
    </rPh>
    <rPh sb="225" eb="227">
      <t>ジギョウ</t>
    </rPh>
    <rPh sb="227" eb="229">
      <t>キボ</t>
    </rPh>
    <rPh sb="229" eb="231">
      <t>ヒリツ</t>
    </rPh>
    <rPh sb="233" eb="235">
      <t>セイビ</t>
    </rPh>
    <rPh sb="236" eb="237">
      <t>トモナ</t>
    </rPh>
    <rPh sb="238" eb="240">
      <t>シンキ</t>
    </rPh>
    <rPh sb="240" eb="242">
      <t>シサイ</t>
    </rPh>
    <rPh sb="242" eb="244">
      <t>ハッコウ</t>
    </rPh>
    <rPh sb="244" eb="245">
      <t>ガク</t>
    </rPh>
    <rPh sb="246" eb="248">
      <t>ガンキン</t>
    </rPh>
    <rPh sb="248" eb="250">
      <t>ショウカン</t>
    </rPh>
    <rPh sb="250" eb="251">
      <t>ガク</t>
    </rPh>
    <rPh sb="251" eb="253">
      <t>イカ</t>
    </rPh>
    <rPh sb="254" eb="255">
      <t>オサ</t>
    </rPh>
    <rPh sb="257" eb="258">
      <t>ト</t>
    </rPh>
    <rPh sb="259" eb="260">
      <t>ク</t>
    </rPh>
    <rPh sb="262" eb="264">
      <t>ケイゾク</t>
    </rPh>
    <rPh sb="271" eb="273">
      <t>シサイ</t>
    </rPh>
    <rPh sb="273" eb="275">
      <t>ザンダカ</t>
    </rPh>
    <rPh sb="276" eb="278">
      <t>ゲンショウ</t>
    </rPh>
    <rPh sb="278" eb="280">
      <t>ケイコウ</t>
    </rPh>
    <rPh sb="286" eb="290">
      <t>ケイヒカイシュウ</t>
    </rPh>
    <rPh sb="290" eb="291">
      <t>リツ</t>
    </rPh>
    <rPh sb="293" eb="295">
      <t>アンテイ</t>
    </rPh>
    <rPh sb="297" eb="299">
      <t>ケイエイ</t>
    </rPh>
    <rPh sb="300" eb="301">
      <t>オコナ</t>
    </rPh>
    <rPh sb="308" eb="310">
      <t>シスウ</t>
    </rPh>
    <rPh sb="311" eb="313">
      <t>コウジョウ</t>
    </rPh>
    <rPh sb="314" eb="316">
      <t>ヒツヨウ</t>
    </rPh>
    <rPh sb="322" eb="324">
      <t>フキュウ</t>
    </rPh>
    <rPh sb="324" eb="325">
      <t>リツ</t>
    </rPh>
    <rPh sb="326" eb="328">
      <t>コウジョウ</t>
    </rPh>
    <rPh sb="331" eb="334">
      <t>シヨウリョウ</t>
    </rPh>
    <rPh sb="334" eb="336">
      <t>シュウニュウ</t>
    </rPh>
    <rPh sb="337" eb="339">
      <t>カクホ</t>
    </rPh>
    <rPh sb="340" eb="342">
      <t>オスイ</t>
    </rPh>
    <rPh sb="342" eb="344">
      <t>ショリ</t>
    </rPh>
    <rPh sb="362" eb="364">
      <t>オスイ</t>
    </rPh>
    <rPh sb="364" eb="366">
      <t>ショリ</t>
    </rPh>
    <rPh sb="366" eb="368">
      <t>ゲンカ</t>
    </rPh>
    <rPh sb="385" eb="387">
      <t>ジンコウ</t>
    </rPh>
    <rPh sb="387" eb="389">
      <t>ゲンショウ</t>
    </rPh>
    <rPh sb="390" eb="392">
      <t>セッスイ</t>
    </rPh>
    <rPh sb="392" eb="393">
      <t>ガタ</t>
    </rPh>
    <rPh sb="393" eb="395">
      <t>キキ</t>
    </rPh>
    <rPh sb="396" eb="398">
      <t>フキュウ</t>
    </rPh>
    <rPh sb="403" eb="405">
      <t>ユウシュウ</t>
    </rPh>
    <rPh sb="405" eb="407">
      <t>スイリョウ</t>
    </rPh>
    <rPh sb="408" eb="410">
      <t>ゲンショウ</t>
    </rPh>
    <rPh sb="410" eb="412">
      <t>ケイコウ</t>
    </rPh>
    <rPh sb="420" eb="423">
      <t>ユウシュウリツ</t>
    </rPh>
    <rPh sb="424" eb="426">
      <t>コウジョウ</t>
    </rPh>
    <rPh sb="427" eb="429">
      <t>カダイ</t>
    </rPh>
    <rPh sb="438" eb="440">
      <t>シセツ</t>
    </rPh>
    <rPh sb="440" eb="442">
      <t>リヨウ</t>
    </rPh>
    <rPh sb="442" eb="443">
      <t>リツ</t>
    </rPh>
    <rPh sb="445" eb="449">
      <t>ルイジダンタイ</t>
    </rPh>
    <rPh sb="453" eb="454">
      <t>オオ</t>
    </rPh>
    <rPh sb="456" eb="458">
      <t>ウワマワ</t>
    </rPh>
    <rPh sb="471" eb="473">
      <t>シヨウ</t>
    </rPh>
    <rPh sb="473" eb="475">
      <t>スイリョウ</t>
    </rPh>
    <rPh sb="476" eb="478">
      <t>ゲンショウ</t>
    </rPh>
    <rPh sb="479" eb="482">
      <t>ユウシュウリツ</t>
    </rPh>
    <rPh sb="483" eb="485">
      <t>スイイ</t>
    </rPh>
    <rPh sb="485" eb="486">
      <t>ナド</t>
    </rPh>
    <rPh sb="487" eb="488">
      <t>フ</t>
    </rPh>
    <rPh sb="516" eb="519">
      <t>スイセンカ</t>
    </rPh>
    <rPh sb="519" eb="520">
      <t>リツ</t>
    </rPh>
    <rPh sb="522" eb="526">
      <t>ルイジダンタイ</t>
    </rPh>
    <rPh sb="530" eb="531">
      <t>シタ</t>
    </rPh>
    <rPh sb="537" eb="540">
      <t>セイビリツ</t>
    </rPh>
    <rPh sb="541" eb="544">
      <t>フキュウリツ</t>
    </rPh>
    <rPh sb="545" eb="547">
      <t>コウジョウ</t>
    </rPh>
    <rPh sb="548" eb="550">
      <t>カダイ</t>
    </rPh>
    <phoneticPr fontId="4"/>
  </si>
  <si>
    <t>　本市の公共下水道事業は、未だ整備途上にあり、整備率や水洗化率は類似団体と比較して低い状況にある。
　安定した経営を行っていくためには、さらなる整備の推進と普及率の向上等が必要となるため、一定の事業規模を確保しながら事業の進捗を図っていく予定である。
　一方、人口減少や節水型機器の普及などに伴い有収水量が減少傾向にあることに加え、令和2年度は感染症流行の影響により有収水量が大きく落ち込み、経営を取り巻く環境はより厳しい状況となっている。
　今後は、固定資産の情報から老朽化の状況を正確に把握することで経営状況をさらに明確化し、施設の更新や長寿命化等にも取り組んでいくとともに、適正な使用料水準のあり方も勘案しながら、安定した経営の維持に努めていく。</t>
    <rPh sb="13" eb="14">
      <t>イマ</t>
    </rPh>
    <rPh sb="15" eb="17">
      <t>セイビ</t>
    </rPh>
    <rPh sb="17" eb="19">
      <t>トジョウ</t>
    </rPh>
    <rPh sb="23" eb="25">
      <t>セイビ</t>
    </rPh>
    <rPh sb="25" eb="26">
      <t>リツ</t>
    </rPh>
    <rPh sb="27" eb="30">
      <t>スイセンカ</t>
    </rPh>
    <rPh sb="30" eb="31">
      <t>リツ</t>
    </rPh>
    <rPh sb="32" eb="36">
      <t>ルイジダンタイ</t>
    </rPh>
    <rPh sb="37" eb="39">
      <t>ヒカク</t>
    </rPh>
    <rPh sb="41" eb="42">
      <t>ヒク</t>
    </rPh>
    <rPh sb="43" eb="45">
      <t>ジョウキョウ</t>
    </rPh>
    <rPh sb="94" eb="96">
      <t>イッテイ</t>
    </rPh>
    <rPh sb="97" eb="99">
      <t>ジギョウ</t>
    </rPh>
    <rPh sb="99" eb="101">
      <t>キボ</t>
    </rPh>
    <rPh sb="102" eb="104">
      <t>カクホ</t>
    </rPh>
    <rPh sb="114" eb="115">
      <t>ハカ</t>
    </rPh>
    <rPh sb="119" eb="121">
      <t>ヨテイ</t>
    </rPh>
    <rPh sb="146" eb="147">
      <t>トモナ</t>
    </rPh>
    <rPh sb="148" eb="150">
      <t>ユウシュウ</t>
    </rPh>
    <rPh sb="150" eb="152">
      <t>スイリョウ</t>
    </rPh>
    <rPh sb="163" eb="164">
      <t>クワ</t>
    </rPh>
    <rPh sb="175" eb="177">
      <t>リュウコウ</t>
    </rPh>
    <rPh sb="183" eb="187">
      <t>ユウシュウスイリョウ</t>
    </rPh>
    <rPh sb="188" eb="189">
      <t>オオ</t>
    </rPh>
    <rPh sb="191" eb="192">
      <t>オ</t>
    </rPh>
    <rPh sb="193" eb="194">
      <t>コ</t>
    </rPh>
    <rPh sb="211" eb="213">
      <t>ジョウキョウ</t>
    </rPh>
    <rPh sb="226" eb="228">
      <t>コテイ</t>
    </rPh>
    <rPh sb="228" eb="230">
      <t>シサン</t>
    </rPh>
    <rPh sb="231" eb="233">
      <t>ジョウホウ</t>
    </rPh>
    <rPh sb="290" eb="292">
      <t>テキセイ</t>
    </rPh>
    <rPh sb="296" eb="298">
      <t>スイジュン</t>
    </rPh>
    <rPh sb="301" eb="302">
      <t>カタ</t>
    </rPh>
    <rPh sb="303" eb="305">
      <t>カンアン</t>
    </rPh>
    <phoneticPr fontId="4"/>
  </si>
  <si>
    <t>①有形固定資産減価償却率は、類似団体平均値より低い状況にあるが、令和2年度が地方公営企業法適用初年度のため、資産の経過年数が1年となっていることによるものである。
②管渠老朽化率及び④管渠改善率は、未だ整備途上にあるため、類似団体平均値を大きく下回っている。しかし、整備開始から48年が経過し、今後、法定耐用年数を超える管渠が生じることから、整備と合わせて計画的に長寿命化を図っていく必要がある。</t>
    <rPh sb="1" eb="7">
      <t>ユウケイコテイシサン</t>
    </rPh>
    <rPh sb="7" eb="11">
      <t>ゲンカショウキャク</t>
    </rPh>
    <rPh sb="83" eb="88">
      <t>カンキョロウキュウカ</t>
    </rPh>
    <rPh sb="89" eb="90">
      <t>オヨ</t>
    </rPh>
    <rPh sb="92" eb="94">
      <t>カンキョ</t>
    </rPh>
    <rPh sb="94" eb="96">
      <t>カイゼン</t>
    </rPh>
    <rPh sb="96" eb="97">
      <t>リツ</t>
    </rPh>
    <rPh sb="99" eb="100">
      <t>イマ</t>
    </rPh>
    <rPh sb="101" eb="103">
      <t>セイビ</t>
    </rPh>
    <rPh sb="103" eb="105">
      <t>トジョウ</t>
    </rPh>
    <rPh sb="111" eb="115">
      <t>ルイジダンタイ</t>
    </rPh>
    <rPh sb="115" eb="117">
      <t>ヘイキン</t>
    </rPh>
    <rPh sb="117" eb="118">
      <t>チ</t>
    </rPh>
    <rPh sb="119" eb="120">
      <t>オオ</t>
    </rPh>
    <rPh sb="122" eb="124">
      <t>シタマワ</t>
    </rPh>
    <rPh sb="133" eb="135">
      <t>セイビ</t>
    </rPh>
    <rPh sb="141" eb="142">
      <t>ネン</t>
    </rPh>
    <rPh sb="143" eb="145">
      <t>ケイカ</t>
    </rPh>
    <rPh sb="147" eb="149">
      <t>コンゴ</t>
    </rPh>
    <rPh sb="150" eb="152">
      <t>ホウテイ</t>
    </rPh>
    <rPh sb="152" eb="154">
      <t>タイヨウ</t>
    </rPh>
    <rPh sb="154" eb="156">
      <t>ネンスウ</t>
    </rPh>
    <rPh sb="157" eb="158">
      <t>コ</t>
    </rPh>
    <rPh sb="160" eb="162">
      <t>カンキョ</t>
    </rPh>
    <rPh sb="163" eb="164">
      <t>ショウ</t>
    </rPh>
    <rPh sb="171" eb="173">
      <t>セイビ</t>
    </rPh>
    <rPh sb="174" eb="175">
      <t>ア</t>
    </rPh>
    <rPh sb="178" eb="181">
      <t>ケイカクテキ</t>
    </rPh>
    <rPh sb="182" eb="186">
      <t>チョウジュミョウカ</t>
    </rPh>
    <rPh sb="187" eb="188">
      <t>ハカ</t>
    </rPh>
    <rPh sb="192" eb="19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</si>
</sst>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0.02</c:v>
                </c:pt>
              </c:numCache>
            </c:numRef>
          </c:val>
          <c:extLst>
            <c:ext xmlns:c16="http://schemas.microsoft.com/office/drawing/2014/chart" uri="{C3380CC4-5D6E-409C-BE32-E72D297353CC}">
              <c16:uniqueId val="{00000000-5ED6-42A1-9831-08B87815328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0.09</c:v>
                </c:pt>
              </c:numCache>
            </c:numRef>
          </c:val>
          <c:smooth val="0"/>
          <c:extLst>
            <c:ext xmlns:c16="http://schemas.microsoft.com/office/drawing/2014/chart" uri="{C3380CC4-5D6E-409C-BE32-E72D297353CC}">
              <c16:uniqueId val="{00000001-5ED6-42A1-9831-08B87815328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91.81</c:v>
                </c:pt>
              </c:numCache>
            </c:numRef>
          </c:val>
          <c:extLst>
            <c:ext xmlns:c16="http://schemas.microsoft.com/office/drawing/2014/chart" uri="{C3380CC4-5D6E-409C-BE32-E72D297353CC}">
              <c16:uniqueId val="{00000000-EB0A-416D-B8CC-8BAC4A3F27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65.28</c:v>
                </c:pt>
              </c:numCache>
            </c:numRef>
          </c:val>
          <c:smooth val="0"/>
          <c:extLst>
            <c:ext xmlns:c16="http://schemas.microsoft.com/office/drawing/2014/chart" uri="{C3380CC4-5D6E-409C-BE32-E72D297353CC}">
              <c16:uniqueId val="{00000001-EB0A-416D-B8CC-8BAC4A3F27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86.6</c:v>
                </c:pt>
              </c:numCache>
            </c:numRef>
          </c:val>
          <c:extLst>
            <c:ext xmlns:c16="http://schemas.microsoft.com/office/drawing/2014/chart" uri="{C3380CC4-5D6E-409C-BE32-E72D297353CC}">
              <c16:uniqueId val="{00000000-9F05-4194-A108-E94F51EC9FC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92.72</c:v>
                </c:pt>
              </c:numCache>
            </c:numRef>
          </c:val>
          <c:smooth val="0"/>
          <c:extLst>
            <c:ext xmlns:c16="http://schemas.microsoft.com/office/drawing/2014/chart" uri="{C3380CC4-5D6E-409C-BE32-E72D297353CC}">
              <c16:uniqueId val="{00000001-9F05-4194-A108-E94F51EC9FC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105.24</c:v>
                </c:pt>
              </c:numCache>
            </c:numRef>
          </c:val>
          <c:extLst>
            <c:ext xmlns:c16="http://schemas.microsoft.com/office/drawing/2014/chart" uri="{C3380CC4-5D6E-409C-BE32-E72D297353CC}">
              <c16:uniqueId val="{00000000-AFD0-4B16-9B93-1D41BF6207A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107.85</c:v>
                </c:pt>
              </c:numCache>
            </c:numRef>
          </c:val>
          <c:smooth val="0"/>
          <c:extLst>
            <c:ext xmlns:c16="http://schemas.microsoft.com/office/drawing/2014/chart" uri="{C3380CC4-5D6E-409C-BE32-E72D297353CC}">
              <c16:uniqueId val="{00000001-AFD0-4B16-9B93-1D41BF6207A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4.09</c:v>
                </c:pt>
              </c:numCache>
            </c:numRef>
          </c:val>
          <c:extLst>
            <c:ext xmlns:c16="http://schemas.microsoft.com/office/drawing/2014/chart" uri="{C3380CC4-5D6E-409C-BE32-E72D297353CC}">
              <c16:uniqueId val="{00000000-D1AF-475D-B5A0-933B845CB53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23.79</c:v>
                </c:pt>
              </c:numCache>
            </c:numRef>
          </c:val>
          <c:smooth val="0"/>
          <c:extLst>
            <c:ext xmlns:c16="http://schemas.microsoft.com/office/drawing/2014/chart" uri="{C3380CC4-5D6E-409C-BE32-E72D297353CC}">
              <c16:uniqueId val="{00000001-D1AF-475D-B5A0-933B845CB53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D4BB-4933-8872-D701C7A6737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1.22</c:v>
                </c:pt>
              </c:numCache>
            </c:numRef>
          </c:val>
          <c:smooth val="0"/>
          <c:extLst>
            <c:ext xmlns:c16="http://schemas.microsoft.com/office/drawing/2014/chart" uri="{C3380CC4-5D6E-409C-BE32-E72D297353CC}">
              <c16:uniqueId val="{00000001-D4BB-4933-8872-D701C7A6737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2E47-4E97-AE5A-1F2D3B0507E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4.72</c:v>
                </c:pt>
              </c:numCache>
            </c:numRef>
          </c:val>
          <c:smooth val="0"/>
          <c:extLst>
            <c:ext xmlns:c16="http://schemas.microsoft.com/office/drawing/2014/chart" uri="{C3380CC4-5D6E-409C-BE32-E72D297353CC}">
              <c16:uniqueId val="{00000001-2E47-4E97-AE5A-1F2D3B0507E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38.75</c:v>
                </c:pt>
              </c:numCache>
            </c:numRef>
          </c:val>
          <c:extLst>
            <c:ext xmlns:c16="http://schemas.microsoft.com/office/drawing/2014/chart" uri="{C3380CC4-5D6E-409C-BE32-E72D297353CC}">
              <c16:uniqueId val="{00000000-E063-480D-BABC-FDFF144511D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67.930000000000007</c:v>
                </c:pt>
              </c:numCache>
            </c:numRef>
          </c:val>
          <c:smooth val="0"/>
          <c:extLst>
            <c:ext xmlns:c16="http://schemas.microsoft.com/office/drawing/2014/chart" uri="{C3380CC4-5D6E-409C-BE32-E72D297353CC}">
              <c16:uniqueId val="{00000001-E063-480D-BABC-FDFF144511D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763.02</c:v>
                </c:pt>
              </c:numCache>
            </c:numRef>
          </c:val>
          <c:extLst>
            <c:ext xmlns:c16="http://schemas.microsoft.com/office/drawing/2014/chart" uri="{C3380CC4-5D6E-409C-BE32-E72D297353CC}">
              <c16:uniqueId val="{00000000-63B0-47D5-B78F-9267BBD5234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857.88</c:v>
                </c:pt>
              </c:numCache>
            </c:numRef>
          </c:val>
          <c:smooth val="0"/>
          <c:extLst>
            <c:ext xmlns:c16="http://schemas.microsoft.com/office/drawing/2014/chart" uri="{C3380CC4-5D6E-409C-BE32-E72D297353CC}">
              <c16:uniqueId val="{00000001-63B0-47D5-B78F-9267BBD5234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E2FC-4FB8-B99B-7E098338E99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E2FC-4FB8-B99B-7E098338E99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181.78</c:v>
                </c:pt>
              </c:numCache>
            </c:numRef>
          </c:val>
          <c:extLst>
            <c:ext xmlns:c16="http://schemas.microsoft.com/office/drawing/2014/chart" uri="{C3380CC4-5D6E-409C-BE32-E72D297353CC}">
              <c16:uniqueId val="{00000000-172A-479A-80D0-79B412ED65D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159.49</c:v>
                </c:pt>
              </c:numCache>
            </c:numRef>
          </c:val>
          <c:smooth val="0"/>
          <c:extLst>
            <c:ext xmlns:c16="http://schemas.microsoft.com/office/drawing/2014/chart" uri="{C3380CC4-5D6E-409C-BE32-E72D297353CC}">
              <c16:uniqueId val="{00000001-172A-479A-80D0-79B412ED65D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W29" zoomScale="85" zoomScaleNormal="85" workbookViewId="0">
      <selection activeCell="BK63" sqref="BK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福島県　会津若松市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7" t="s">
        <v>1</v>
      </c>
      <c r="C7" s="77"/>
      <c r="D7" s="77"/>
      <c r="E7" s="77"/>
      <c r="F7" s="77"/>
      <c r="G7" s="77"/>
      <c r="H7" s="77"/>
      <c r="I7" s="77" t="s">
        <v>2</v>
      </c>
      <c r="J7" s="77"/>
      <c r="K7" s="77"/>
      <c r="L7" s="77"/>
      <c r="M7" s="77"/>
      <c r="N7" s="77"/>
      <c r="O7" s="77"/>
      <c r="P7" s="77" t="s">
        <v>3</v>
      </c>
      <c r="Q7" s="77"/>
      <c r="R7" s="77"/>
      <c r="S7" s="77"/>
      <c r="T7" s="77"/>
      <c r="U7" s="77"/>
      <c r="V7" s="77"/>
      <c r="W7" s="77" t="s">
        <v>4</v>
      </c>
      <c r="X7" s="77"/>
      <c r="Y7" s="77"/>
      <c r="Z7" s="77"/>
      <c r="AA7" s="77"/>
      <c r="AB7" s="77"/>
      <c r="AC7" s="77"/>
      <c r="AD7" s="77" t="s">
        <v>5</v>
      </c>
      <c r="AE7" s="77"/>
      <c r="AF7" s="77"/>
      <c r="AG7" s="77"/>
      <c r="AH7" s="77"/>
      <c r="AI7" s="77"/>
      <c r="AJ7" s="77"/>
      <c r="AK7" s="3"/>
      <c r="AL7" s="77" t="s">
        <v>6</v>
      </c>
      <c r="AM7" s="77"/>
      <c r="AN7" s="77"/>
      <c r="AO7" s="77"/>
      <c r="AP7" s="77"/>
      <c r="AQ7" s="77"/>
      <c r="AR7" s="77"/>
      <c r="AS7" s="77"/>
      <c r="AT7" s="77" t="s">
        <v>7</v>
      </c>
      <c r="AU7" s="77"/>
      <c r="AV7" s="77"/>
      <c r="AW7" s="77"/>
      <c r="AX7" s="77"/>
      <c r="AY7" s="77"/>
      <c r="AZ7" s="77"/>
      <c r="BA7" s="77"/>
      <c r="BB7" s="77" t="s">
        <v>8</v>
      </c>
      <c r="BC7" s="77"/>
      <c r="BD7" s="77"/>
      <c r="BE7" s="77"/>
      <c r="BF7" s="77"/>
      <c r="BG7" s="77"/>
      <c r="BH7" s="77"/>
      <c r="BI7" s="77"/>
      <c r="BJ7" s="3"/>
      <c r="BK7" s="3"/>
      <c r="BL7" s="4" t="s">
        <v>9</v>
      </c>
      <c r="BM7" s="5"/>
      <c r="BN7" s="5"/>
      <c r="BO7" s="5"/>
      <c r="BP7" s="5"/>
      <c r="BQ7" s="5"/>
      <c r="BR7" s="5"/>
      <c r="BS7" s="5"/>
      <c r="BT7" s="5"/>
      <c r="BU7" s="5"/>
      <c r="BV7" s="5"/>
      <c r="BW7" s="5"/>
      <c r="BX7" s="5"/>
      <c r="BY7" s="6"/>
    </row>
    <row r="8" spans="1:78" ht="18.75" customHeight="1" x14ac:dyDescent="0.15">
      <c r="A8" s="2"/>
      <c r="B8" s="84" t="str">
        <f>データ!I6</f>
        <v>法適用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Bd1</v>
      </c>
      <c r="X8" s="84"/>
      <c r="Y8" s="84"/>
      <c r="Z8" s="84"/>
      <c r="AA8" s="84"/>
      <c r="AB8" s="84"/>
      <c r="AC8" s="84"/>
      <c r="AD8" s="85" t="str">
        <f>データ!$M$6</f>
        <v>自治体職員</v>
      </c>
      <c r="AE8" s="85"/>
      <c r="AF8" s="85"/>
      <c r="AG8" s="85"/>
      <c r="AH8" s="85"/>
      <c r="AI8" s="85"/>
      <c r="AJ8" s="85"/>
      <c r="AK8" s="3"/>
      <c r="AL8" s="81">
        <f>データ!S6</f>
        <v>117027</v>
      </c>
      <c r="AM8" s="81"/>
      <c r="AN8" s="81"/>
      <c r="AO8" s="81"/>
      <c r="AP8" s="81"/>
      <c r="AQ8" s="81"/>
      <c r="AR8" s="81"/>
      <c r="AS8" s="81"/>
      <c r="AT8" s="80">
        <f>データ!T6</f>
        <v>382.97</v>
      </c>
      <c r="AU8" s="80"/>
      <c r="AV8" s="80"/>
      <c r="AW8" s="80"/>
      <c r="AX8" s="80"/>
      <c r="AY8" s="80"/>
      <c r="AZ8" s="80"/>
      <c r="BA8" s="80"/>
      <c r="BB8" s="80">
        <f>データ!U6</f>
        <v>305.58</v>
      </c>
      <c r="BC8" s="80"/>
      <c r="BD8" s="80"/>
      <c r="BE8" s="80"/>
      <c r="BF8" s="80"/>
      <c r="BG8" s="80"/>
      <c r="BH8" s="80"/>
      <c r="BI8" s="80"/>
      <c r="BJ8" s="3"/>
      <c r="BK8" s="3"/>
      <c r="BL8" s="82" t="s">
        <v>10</v>
      </c>
      <c r="BM8" s="83"/>
      <c r="BN8" s="7" t="s">
        <v>11</v>
      </c>
      <c r="BO8" s="8"/>
      <c r="BP8" s="8"/>
      <c r="BQ8" s="8"/>
      <c r="BR8" s="8"/>
      <c r="BS8" s="8"/>
      <c r="BT8" s="8"/>
      <c r="BU8" s="8"/>
      <c r="BV8" s="8"/>
      <c r="BW8" s="8"/>
      <c r="BX8" s="8"/>
      <c r="BY8" s="9"/>
    </row>
    <row r="9" spans="1:78" ht="18.75" customHeight="1" x14ac:dyDescent="0.15">
      <c r="A9" s="2"/>
      <c r="B9" s="77" t="s">
        <v>12</v>
      </c>
      <c r="C9" s="77"/>
      <c r="D9" s="77"/>
      <c r="E9" s="77"/>
      <c r="F9" s="77"/>
      <c r="G9" s="77"/>
      <c r="H9" s="77"/>
      <c r="I9" s="77" t="s">
        <v>13</v>
      </c>
      <c r="J9" s="77"/>
      <c r="K9" s="77"/>
      <c r="L9" s="77"/>
      <c r="M9" s="77"/>
      <c r="N9" s="77"/>
      <c r="O9" s="77"/>
      <c r="P9" s="77" t="s">
        <v>14</v>
      </c>
      <c r="Q9" s="77"/>
      <c r="R9" s="77"/>
      <c r="S9" s="77"/>
      <c r="T9" s="77"/>
      <c r="U9" s="77"/>
      <c r="V9" s="77"/>
      <c r="W9" s="77" t="s">
        <v>15</v>
      </c>
      <c r="X9" s="77"/>
      <c r="Y9" s="77"/>
      <c r="Z9" s="77"/>
      <c r="AA9" s="77"/>
      <c r="AB9" s="77"/>
      <c r="AC9" s="77"/>
      <c r="AD9" s="77" t="s">
        <v>16</v>
      </c>
      <c r="AE9" s="77"/>
      <c r="AF9" s="77"/>
      <c r="AG9" s="77"/>
      <c r="AH9" s="77"/>
      <c r="AI9" s="77"/>
      <c r="AJ9" s="77"/>
      <c r="AK9" s="3"/>
      <c r="AL9" s="77" t="s">
        <v>17</v>
      </c>
      <c r="AM9" s="77"/>
      <c r="AN9" s="77"/>
      <c r="AO9" s="77"/>
      <c r="AP9" s="77"/>
      <c r="AQ9" s="77"/>
      <c r="AR9" s="77"/>
      <c r="AS9" s="77"/>
      <c r="AT9" s="77" t="s">
        <v>18</v>
      </c>
      <c r="AU9" s="77"/>
      <c r="AV9" s="77"/>
      <c r="AW9" s="77"/>
      <c r="AX9" s="77"/>
      <c r="AY9" s="77"/>
      <c r="AZ9" s="77"/>
      <c r="BA9" s="77"/>
      <c r="BB9" s="77" t="s">
        <v>19</v>
      </c>
      <c r="BC9" s="77"/>
      <c r="BD9" s="77"/>
      <c r="BE9" s="77"/>
      <c r="BF9" s="77"/>
      <c r="BG9" s="77"/>
      <c r="BH9" s="77"/>
      <c r="BI9" s="77"/>
      <c r="BJ9" s="3"/>
      <c r="BK9" s="3"/>
      <c r="BL9" s="78" t="s">
        <v>20</v>
      </c>
      <c r="BM9" s="79"/>
      <c r="BN9" s="10" t="s">
        <v>21</v>
      </c>
      <c r="BO9" s="11"/>
      <c r="BP9" s="11"/>
      <c r="BQ9" s="11"/>
      <c r="BR9" s="11"/>
      <c r="BS9" s="11"/>
      <c r="BT9" s="11"/>
      <c r="BU9" s="11"/>
      <c r="BV9" s="11"/>
      <c r="BW9" s="11"/>
      <c r="BX9" s="11"/>
      <c r="BY9" s="12"/>
    </row>
    <row r="10" spans="1:78" ht="18.75" customHeight="1" x14ac:dyDescent="0.15">
      <c r="A10" s="2"/>
      <c r="B10" s="80" t="str">
        <f>データ!N6</f>
        <v>-</v>
      </c>
      <c r="C10" s="80"/>
      <c r="D10" s="80"/>
      <c r="E10" s="80"/>
      <c r="F10" s="80"/>
      <c r="G10" s="80"/>
      <c r="H10" s="80"/>
      <c r="I10" s="80">
        <f>データ!O6</f>
        <v>66.02</v>
      </c>
      <c r="J10" s="80"/>
      <c r="K10" s="80"/>
      <c r="L10" s="80"/>
      <c r="M10" s="80"/>
      <c r="N10" s="80"/>
      <c r="O10" s="80"/>
      <c r="P10" s="80">
        <f>データ!P6</f>
        <v>70.06</v>
      </c>
      <c r="Q10" s="80"/>
      <c r="R10" s="80"/>
      <c r="S10" s="80"/>
      <c r="T10" s="80"/>
      <c r="U10" s="80"/>
      <c r="V10" s="80"/>
      <c r="W10" s="80">
        <f>データ!Q6</f>
        <v>75.28</v>
      </c>
      <c r="X10" s="80"/>
      <c r="Y10" s="80"/>
      <c r="Z10" s="80"/>
      <c r="AA10" s="80"/>
      <c r="AB10" s="80"/>
      <c r="AC10" s="80"/>
      <c r="AD10" s="81">
        <f>データ!R6</f>
        <v>2860</v>
      </c>
      <c r="AE10" s="81"/>
      <c r="AF10" s="81"/>
      <c r="AG10" s="81"/>
      <c r="AH10" s="81"/>
      <c r="AI10" s="81"/>
      <c r="AJ10" s="81"/>
      <c r="AK10" s="2"/>
      <c r="AL10" s="81">
        <f>データ!V6</f>
        <v>81316</v>
      </c>
      <c r="AM10" s="81"/>
      <c r="AN10" s="81"/>
      <c r="AO10" s="81"/>
      <c r="AP10" s="81"/>
      <c r="AQ10" s="81"/>
      <c r="AR10" s="81"/>
      <c r="AS10" s="81"/>
      <c r="AT10" s="80">
        <f>データ!W6</f>
        <v>19.510000000000002</v>
      </c>
      <c r="AU10" s="80"/>
      <c r="AV10" s="80"/>
      <c r="AW10" s="80"/>
      <c r="AX10" s="80"/>
      <c r="AY10" s="80"/>
      <c r="AZ10" s="80"/>
      <c r="BA10" s="80"/>
      <c r="BB10" s="80">
        <f>データ!X6</f>
        <v>4167.91</v>
      </c>
      <c r="BC10" s="80"/>
      <c r="BD10" s="80"/>
      <c r="BE10" s="80"/>
      <c r="BF10" s="80"/>
      <c r="BG10" s="80"/>
      <c r="BH10" s="80"/>
      <c r="BI10" s="80"/>
      <c r="BJ10" s="2"/>
      <c r="BK10" s="2"/>
      <c r="BL10" s="64" t="s">
        <v>22</v>
      </c>
      <c r="BM10" s="6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24</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25</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1" t="s">
        <v>113</v>
      </c>
      <c r="BM16" s="72"/>
      <c r="BN16" s="72"/>
      <c r="BO16" s="72"/>
      <c r="BP16" s="72"/>
      <c r="BQ16" s="72"/>
      <c r="BR16" s="72"/>
      <c r="BS16" s="72"/>
      <c r="BT16" s="72"/>
      <c r="BU16" s="72"/>
      <c r="BV16" s="72"/>
      <c r="BW16" s="72"/>
      <c r="BX16" s="72"/>
      <c r="BY16" s="72"/>
      <c r="BZ16" s="73"/>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1"/>
      <c r="BM17" s="72"/>
      <c r="BN17" s="72"/>
      <c r="BO17" s="72"/>
      <c r="BP17" s="72"/>
      <c r="BQ17" s="72"/>
      <c r="BR17" s="72"/>
      <c r="BS17" s="72"/>
      <c r="BT17" s="72"/>
      <c r="BU17" s="72"/>
      <c r="BV17" s="72"/>
      <c r="BW17" s="72"/>
      <c r="BX17" s="72"/>
      <c r="BY17" s="72"/>
      <c r="BZ17" s="73"/>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1"/>
      <c r="BM18" s="72"/>
      <c r="BN18" s="72"/>
      <c r="BO18" s="72"/>
      <c r="BP18" s="72"/>
      <c r="BQ18" s="72"/>
      <c r="BR18" s="72"/>
      <c r="BS18" s="72"/>
      <c r="BT18" s="72"/>
      <c r="BU18" s="72"/>
      <c r="BV18" s="72"/>
      <c r="BW18" s="72"/>
      <c r="BX18" s="72"/>
      <c r="BY18" s="72"/>
      <c r="BZ18" s="73"/>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1"/>
      <c r="BM19" s="72"/>
      <c r="BN19" s="72"/>
      <c r="BO19" s="72"/>
      <c r="BP19" s="72"/>
      <c r="BQ19" s="72"/>
      <c r="BR19" s="72"/>
      <c r="BS19" s="72"/>
      <c r="BT19" s="72"/>
      <c r="BU19" s="72"/>
      <c r="BV19" s="72"/>
      <c r="BW19" s="72"/>
      <c r="BX19" s="72"/>
      <c r="BY19" s="72"/>
      <c r="BZ19" s="73"/>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1"/>
      <c r="BM20" s="72"/>
      <c r="BN20" s="72"/>
      <c r="BO20" s="72"/>
      <c r="BP20" s="72"/>
      <c r="BQ20" s="72"/>
      <c r="BR20" s="72"/>
      <c r="BS20" s="72"/>
      <c r="BT20" s="72"/>
      <c r="BU20" s="72"/>
      <c r="BV20" s="72"/>
      <c r="BW20" s="72"/>
      <c r="BX20" s="72"/>
      <c r="BY20" s="72"/>
      <c r="BZ20" s="73"/>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1"/>
      <c r="BM21" s="72"/>
      <c r="BN21" s="72"/>
      <c r="BO21" s="72"/>
      <c r="BP21" s="72"/>
      <c r="BQ21" s="72"/>
      <c r="BR21" s="72"/>
      <c r="BS21" s="72"/>
      <c r="BT21" s="72"/>
      <c r="BU21" s="72"/>
      <c r="BV21" s="72"/>
      <c r="BW21" s="72"/>
      <c r="BX21" s="72"/>
      <c r="BY21" s="72"/>
      <c r="BZ21" s="73"/>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1"/>
      <c r="BM22" s="72"/>
      <c r="BN22" s="72"/>
      <c r="BO22" s="72"/>
      <c r="BP22" s="72"/>
      <c r="BQ22" s="72"/>
      <c r="BR22" s="72"/>
      <c r="BS22" s="72"/>
      <c r="BT22" s="72"/>
      <c r="BU22" s="72"/>
      <c r="BV22" s="72"/>
      <c r="BW22" s="72"/>
      <c r="BX22" s="72"/>
      <c r="BY22" s="72"/>
      <c r="BZ22" s="73"/>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1"/>
      <c r="BM23" s="72"/>
      <c r="BN23" s="72"/>
      <c r="BO23" s="72"/>
      <c r="BP23" s="72"/>
      <c r="BQ23" s="72"/>
      <c r="BR23" s="72"/>
      <c r="BS23" s="72"/>
      <c r="BT23" s="72"/>
      <c r="BU23" s="72"/>
      <c r="BV23" s="72"/>
      <c r="BW23" s="72"/>
      <c r="BX23" s="72"/>
      <c r="BY23" s="72"/>
      <c r="BZ23" s="73"/>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1"/>
      <c r="BM24" s="72"/>
      <c r="BN24" s="72"/>
      <c r="BO24" s="72"/>
      <c r="BP24" s="72"/>
      <c r="BQ24" s="72"/>
      <c r="BR24" s="72"/>
      <c r="BS24" s="72"/>
      <c r="BT24" s="72"/>
      <c r="BU24" s="72"/>
      <c r="BV24" s="72"/>
      <c r="BW24" s="72"/>
      <c r="BX24" s="72"/>
      <c r="BY24" s="72"/>
      <c r="BZ24" s="73"/>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1"/>
      <c r="BM25" s="72"/>
      <c r="BN25" s="72"/>
      <c r="BO25" s="72"/>
      <c r="BP25" s="72"/>
      <c r="BQ25" s="72"/>
      <c r="BR25" s="72"/>
      <c r="BS25" s="72"/>
      <c r="BT25" s="72"/>
      <c r="BU25" s="72"/>
      <c r="BV25" s="72"/>
      <c r="BW25" s="72"/>
      <c r="BX25" s="72"/>
      <c r="BY25" s="72"/>
      <c r="BZ25" s="73"/>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1"/>
      <c r="BM26" s="72"/>
      <c r="BN26" s="72"/>
      <c r="BO26" s="72"/>
      <c r="BP26" s="72"/>
      <c r="BQ26" s="72"/>
      <c r="BR26" s="72"/>
      <c r="BS26" s="72"/>
      <c r="BT26" s="72"/>
      <c r="BU26" s="72"/>
      <c r="BV26" s="72"/>
      <c r="BW26" s="72"/>
      <c r="BX26" s="72"/>
      <c r="BY26" s="72"/>
      <c r="BZ26" s="73"/>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1"/>
      <c r="BM27" s="72"/>
      <c r="BN27" s="72"/>
      <c r="BO27" s="72"/>
      <c r="BP27" s="72"/>
      <c r="BQ27" s="72"/>
      <c r="BR27" s="72"/>
      <c r="BS27" s="72"/>
      <c r="BT27" s="72"/>
      <c r="BU27" s="72"/>
      <c r="BV27" s="72"/>
      <c r="BW27" s="72"/>
      <c r="BX27" s="72"/>
      <c r="BY27" s="72"/>
      <c r="BZ27" s="73"/>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1"/>
      <c r="BM28" s="72"/>
      <c r="BN28" s="72"/>
      <c r="BO28" s="72"/>
      <c r="BP28" s="72"/>
      <c r="BQ28" s="72"/>
      <c r="BR28" s="72"/>
      <c r="BS28" s="72"/>
      <c r="BT28" s="72"/>
      <c r="BU28" s="72"/>
      <c r="BV28" s="72"/>
      <c r="BW28" s="72"/>
      <c r="BX28" s="72"/>
      <c r="BY28" s="72"/>
      <c r="BZ28" s="73"/>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1"/>
      <c r="BM29" s="72"/>
      <c r="BN29" s="72"/>
      <c r="BO29" s="72"/>
      <c r="BP29" s="72"/>
      <c r="BQ29" s="72"/>
      <c r="BR29" s="72"/>
      <c r="BS29" s="72"/>
      <c r="BT29" s="72"/>
      <c r="BU29" s="72"/>
      <c r="BV29" s="72"/>
      <c r="BW29" s="72"/>
      <c r="BX29" s="72"/>
      <c r="BY29" s="72"/>
      <c r="BZ29" s="73"/>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1"/>
      <c r="BM30" s="72"/>
      <c r="BN30" s="72"/>
      <c r="BO30" s="72"/>
      <c r="BP30" s="72"/>
      <c r="BQ30" s="72"/>
      <c r="BR30" s="72"/>
      <c r="BS30" s="72"/>
      <c r="BT30" s="72"/>
      <c r="BU30" s="72"/>
      <c r="BV30" s="72"/>
      <c r="BW30" s="72"/>
      <c r="BX30" s="72"/>
      <c r="BY30" s="72"/>
      <c r="BZ30" s="73"/>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1"/>
      <c r="BM31" s="72"/>
      <c r="BN31" s="72"/>
      <c r="BO31" s="72"/>
      <c r="BP31" s="72"/>
      <c r="BQ31" s="72"/>
      <c r="BR31" s="72"/>
      <c r="BS31" s="72"/>
      <c r="BT31" s="72"/>
      <c r="BU31" s="72"/>
      <c r="BV31" s="72"/>
      <c r="BW31" s="72"/>
      <c r="BX31" s="72"/>
      <c r="BY31" s="72"/>
      <c r="BZ31" s="73"/>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1"/>
      <c r="BM32" s="72"/>
      <c r="BN32" s="72"/>
      <c r="BO32" s="72"/>
      <c r="BP32" s="72"/>
      <c r="BQ32" s="72"/>
      <c r="BR32" s="72"/>
      <c r="BS32" s="72"/>
      <c r="BT32" s="72"/>
      <c r="BU32" s="72"/>
      <c r="BV32" s="72"/>
      <c r="BW32" s="72"/>
      <c r="BX32" s="72"/>
      <c r="BY32" s="72"/>
      <c r="BZ32" s="73"/>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1"/>
      <c r="BM33" s="72"/>
      <c r="BN33" s="72"/>
      <c r="BO33" s="72"/>
      <c r="BP33" s="72"/>
      <c r="BQ33" s="72"/>
      <c r="BR33" s="72"/>
      <c r="BS33" s="72"/>
      <c r="BT33" s="72"/>
      <c r="BU33" s="72"/>
      <c r="BV33" s="72"/>
      <c r="BW33" s="72"/>
      <c r="BX33" s="72"/>
      <c r="BY33" s="72"/>
      <c r="BZ33" s="73"/>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1"/>
      <c r="BM34" s="72"/>
      <c r="BN34" s="72"/>
      <c r="BO34" s="72"/>
      <c r="BP34" s="72"/>
      <c r="BQ34" s="72"/>
      <c r="BR34" s="72"/>
      <c r="BS34" s="72"/>
      <c r="BT34" s="72"/>
      <c r="BU34" s="72"/>
      <c r="BV34" s="72"/>
      <c r="BW34" s="72"/>
      <c r="BX34" s="72"/>
      <c r="BY34" s="72"/>
      <c r="BZ34" s="73"/>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1"/>
      <c r="BM35" s="72"/>
      <c r="BN35" s="72"/>
      <c r="BO35" s="72"/>
      <c r="BP35" s="72"/>
      <c r="BQ35" s="72"/>
      <c r="BR35" s="72"/>
      <c r="BS35" s="72"/>
      <c r="BT35" s="72"/>
      <c r="BU35" s="72"/>
      <c r="BV35" s="72"/>
      <c r="BW35" s="72"/>
      <c r="BX35" s="72"/>
      <c r="BY35" s="72"/>
      <c r="BZ35" s="73"/>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1"/>
      <c r="BM36" s="72"/>
      <c r="BN36" s="72"/>
      <c r="BO36" s="72"/>
      <c r="BP36" s="72"/>
      <c r="BQ36" s="72"/>
      <c r="BR36" s="72"/>
      <c r="BS36" s="72"/>
      <c r="BT36" s="72"/>
      <c r="BU36" s="72"/>
      <c r="BV36" s="72"/>
      <c r="BW36" s="72"/>
      <c r="BX36" s="72"/>
      <c r="BY36" s="72"/>
      <c r="BZ36" s="73"/>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1"/>
      <c r="BM37" s="72"/>
      <c r="BN37" s="72"/>
      <c r="BO37" s="72"/>
      <c r="BP37" s="72"/>
      <c r="BQ37" s="72"/>
      <c r="BR37" s="72"/>
      <c r="BS37" s="72"/>
      <c r="BT37" s="72"/>
      <c r="BU37" s="72"/>
      <c r="BV37" s="72"/>
      <c r="BW37" s="72"/>
      <c r="BX37" s="72"/>
      <c r="BY37" s="72"/>
      <c r="BZ37" s="73"/>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1"/>
      <c r="BM38" s="72"/>
      <c r="BN38" s="72"/>
      <c r="BO38" s="72"/>
      <c r="BP38" s="72"/>
      <c r="BQ38" s="72"/>
      <c r="BR38" s="72"/>
      <c r="BS38" s="72"/>
      <c r="BT38" s="72"/>
      <c r="BU38" s="72"/>
      <c r="BV38" s="72"/>
      <c r="BW38" s="72"/>
      <c r="BX38" s="72"/>
      <c r="BY38" s="72"/>
      <c r="BZ38" s="73"/>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1"/>
      <c r="BM39" s="72"/>
      <c r="BN39" s="72"/>
      <c r="BO39" s="72"/>
      <c r="BP39" s="72"/>
      <c r="BQ39" s="72"/>
      <c r="BR39" s="72"/>
      <c r="BS39" s="72"/>
      <c r="BT39" s="72"/>
      <c r="BU39" s="72"/>
      <c r="BV39" s="72"/>
      <c r="BW39" s="72"/>
      <c r="BX39" s="72"/>
      <c r="BY39" s="72"/>
      <c r="BZ39" s="73"/>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1"/>
      <c r="BM40" s="72"/>
      <c r="BN40" s="72"/>
      <c r="BO40" s="72"/>
      <c r="BP40" s="72"/>
      <c r="BQ40" s="72"/>
      <c r="BR40" s="72"/>
      <c r="BS40" s="72"/>
      <c r="BT40" s="72"/>
      <c r="BU40" s="72"/>
      <c r="BV40" s="72"/>
      <c r="BW40" s="72"/>
      <c r="BX40" s="72"/>
      <c r="BY40" s="72"/>
      <c r="BZ40" s="73"/>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1"/>
      <c r="BM41" s="72"/>
      <c r="BN41" s="72"/>
      <c r="BO41" s="72"/>
      <c r="BP41" s="72"/>
      <c r="BQ41" s="72"/>
      <c r="BR41" s="72"/>
      <c r="BS41" s="72"/>
      <c r="BT41" s="72"/>
      <c r="BU41" s="72"/>
      <c r="BV41" s="72"/>
      <c r="BW41" s="72"/>
      <c r="BX41" s="72"/>
      <c r="BY41" s="72"/>
      <c r="BZ41" s="73"/>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1"/>
      <c r="BM42" s="72"/>
      <c r="BN42" s="72"/>
      <c r="BO42" s="72"/>
      <c r="BP42" s="72"/>
      <c r="BQ42" s="72"/>
      <c r="BR42" s="72"/>
      <c r="BS42" s="72"/>
      <c r="BT42" s="72"/>
      <c r="BU42" s="72"/>
      <c r="BV42" s="72"/>
      <c r="BW42" s="72"/>
      <c r="BX42" s="72"/>
      <c r="BY42" s="72"/>
      <c r="BZ42" s="73"/>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1"/>
      <c r="BM43" s="72"/>
      <c r="BN43" s="72"/>
      <c r="BO43" s="72"/>
      <c r="BP43" s="72"/>
      <c r="BQ43" s="72"/>
      <c r="BR43" s="72"/>
      <c r="BS43" s="72"/>
      <c r="BT43" s="72"/>
      <c r="BU43" s="72"/>
      <c r="BV43" s="72"/>
      <c r="BW43" s="72"/>
      <c r="BX43" s="72"/>
      <c r="BY43" s="72"/>
      <c r="BZ43" s="73"/>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4"/>
      <c r="BM44" s="75"/>
      <c r="BN44" s="75"/>
      <c r="BO44" s="75"/>
      <c r="BP44" s="75"/>
      <c r="BQ44" s="75"/>
      <c r="BR44" s="75"/>
      <c r="BS44" s="75"/>
      <c r="BT44" s="75"/>
      <c r="BU44" s="75"/>
      <c r="BV44" s="75"/>
      <c r="BW44" s="75"/>
      <c r="BX44" s="75"/>
      <c r="BY44" s="75"/>
      <c r="BZ44" s="7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114</v>
      </c>
      <c r="BM66" s="59"/>
      <c r="BN66" s="59"/>
      <c r="BO66" s="59"/>
      <c r="BP66" s="59"/>
      <c r="BQ66" s="59"/>
      <c r="BR66" s="59"/>
      <c r="BS66" s="59"/>
      <c r="BT66" s="59"/>
      <c r="BU66" s="59"/>
      <c r="BV66" s="59"/>
      <c r="BW66" s="59"/>
      <c r="BX66" s="59"/>
      <c r="BY66" s="59"/>
      <c r="BZ66" s="6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8"/>
      <c r="BM79" s="59"/>
      <c r="BN79" s="59"/>
      <c r="BO79" s="59"/>
      <c r="BP79" s="59"/>
      <c r="BQ79" s="59"/>
      <c r="BR79" s="59"/>
      <c r="BS79" s="59"/>
      <c r="BT79" s="59"/>
      <c r="BU79" s="59"/>
      <c r="BV79" s="59"/>
      <c r="BW79" s="59"/>
      <c r="BX79" s="59"/>
      <c r="BY79" s="59"/>
      <c r="BZ79" s="60"/>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8"/>
      <c r="BM80" s="59"/>
      <c r="BN80" s="59"/>
      <c r="BO80" s="59"/>
      <c r="BP80" s="59"/>
      <c r="BQ80" s="59"/>
      <c r="BR80" s="59"/>
      <c r="BS80" s="59"/>
      <c r="BT80" s="59"/>
      <c r="BU80" s="59"/>
      <c r="BV80" s="59"/>
      <c r="BW80" s="59"/>
      <c r="BX80" s="59"/>
      <c r="BY80" s="59"/>
      <c r="BZ80" s="60"/>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8"/>
      <c r="BM81" s="59"/>
      <c r="BN81" s="59"/>
      <c r="BO81" s="59"/>
      <c r="BP81" s="59"/>
      <c r="BQ81" s="59"/>
      <c r="BR81" s="59"/>
      <c r="BS81" s="59"/>
      <c r="BT81" s="59"/>
      <c r="BU81" s="59"/>
      <c r="BV81" s="59"/>
      <c r="BW81" s="59"/>
      <c r="BX81" s="59"/>
      <c r="BY81" s="59"/>
      <c r="BZ81" s="6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1"/>
      <c r="BM82" s="62"/>
      <c r="BN82" s="62"/>
      <c r="BO82" s="62"/>
      <c r="BP82" s="62"/>
      <c r="BQ82" s="62"/>
      <c r="BR82" s="62"/>
      <c r="BS82" s="62"/>
      <c r="BT82" s="62"/>
      <c r="BU82" s="62"/>
      <c r="BV82" s="62"/>
      <c r="BW82" s="62"/>
      <c r="BX82" s="62"/>
      <c r="BY82" s="62"/>
      <c r="BZ82" s="63"/>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NwUuw0SwLIo2EFjy6g1qwXse7GfQHuubbautUXSVLC6KpDjxT7pSkZvwaVA5hakpAoMLcjXesgcvqP9lPSxcQ==" saltValue="8LdGV9J6U8PbEqPG/+Fy9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9" t="s">
        <v>52</v>
      </c>
      <c r="I3" s="90"/>
      <c r="J3" s="90"/>
      <c r="K3" s="90"/>
      <c r="L3" s="90"/>
      <c r="M3" s="90"/>
      <c r="N3" s="90"/>
      <c r="O3" s="90"/>
      <c r="P3" s="90"/>
      <c r="Q3" s="90"/>
      <c r="R3" s="90"/>
      <c r="S3" s="90"/>
      <c r="T3" s="90"/>
      <c r="U3" s="90"/>
      <c r="V3" s="90"/>
      <c r="W3" s="90"/>
      <c r="X3" s="91"/>
      <c r="Y3" s="95" t="s">
        <v>53</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54</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8" x14ac:dyDescent="0.15">
      <c r="A4" s="28" t="s">
        <v>55</v>
      </c>
      <c r="B4" s="30"/>
      <c r="C4" s="30"/>
      <c r="D4" s="30"/>
      <c r="E4" s="30"/>
      <c r="F4" s="30"/>
      <c r="G4" s="30"/>
      <c r="H4" s="92"/>
      <c r="I4" s="93"/>
      <c r="J4" s="93"/>
      <c r="K4" s="93"/>
      <c r="L4" s="93"/>
      <c r="M4" s="93"/>
      <c r="N4" s="93"/>
      <c r="O4" s="93"/>
      <c r="P4" s="93"/>
      <c r="Q4" s="93"/>
      <c r="R4" s="93"/>
      <c r="S4" s="93"/>
      <c r="T4" s="93"/>
      <c r="U4" s="93"/>
      <c r="V4" s="93"/>
      <c r="W4" s="93"/>
      <c r="X4" s="94"/>
      <c r="Y4" s="88" t="s">
        <v>56</v>
      </c>
      <c r="Z4" s="88"/>
      <c r="AA4" s="88"/>
      <c r="AB4" s="88"/>
      <c r="AC4" s="88"/>
      <c r="AD4" s="88"/>
      <c r="AE4" s="88"/>
      <c r="AF4" s="88"/>
      <c r="AG4" s="88"/>
      <c r="AH4" s="88"/>
      <c r="AI4" s="88"/>
      <c r="AJ4" s="88" t="s">
        <v>57</v>
      </c>
      <c r="AK4" s="88"/>
      <c r="AL4" s="88"/>
      <c r="AM4" s="88"/>
      <c r="AN4" s="88"/>
      <c r="AO4" s="88"/>
      <c r="AP4" s="88"/>
      <c r="AQ4" s="88"/>
      <c r="AR4" s="88"/>
      <c r="AS4" s="88"/>
      <c r="AT4" s="88"/>
      <c r="AU4" s="88" t="s">
        <v>58</v>
      </c>
      <c r="AV4" s="88"/>
      <c r="AW4" s="88"/>
      <c r="AX4" s="88"/>
      <c r="AY4" s="88"/>
      <c r="AZ4" s="88"/>
      <c r="BA4" s="88"/>
      <c r="BB4" s="88"/>
      <c r="BC4" s="88"/>
      <c r="BD4" s="88"/>
      <c r="BE4" s="88"/>
      <c r="BF4" s="88" t="s">
        <v>59</v>
      </c>
      <c r="BG4" s="88"/>
      <c r="BH4" s="88"/>
      <c r="BI4" s="88"/>
      <c r="BJ4" s="88"/>
      <c r="BK4" s="88"/>
      <c r="BL4" s="88"/>
      <c r="BM4" s="88"/>
      <c r="BN4" s="88"/>
      <c r="BO4" s="88"/>
      <c r="BP4" s="88"/>
      <c r="BQ4" s="88" t="s">
        <v>60</v>
      </c>
      <c r="BR4" s="88"/>
      <c r="BS4" s="88"/>
      <c r="BT4" s="88"/>
      <c r="BU4" s="88"/>
      <c r="BV4" s="88"/>
      <c r="BW4" s="88"/>
      <c r="BX4" s="88"/>
      <c r="BY4" s="88"/>
      <c r="BZ4" s="88"/>
      <c r="CA4" s="88"/>
      <c r="CB4" s="88" t="s">
        <v>61</v>
      </c>
      <c r="CC4" s="88"/>
      <c r="CD4" s="88"/>
      <c r="CE4" s="88"/>
      <c r="CF4" s="88"/>
      <c r="CG4" s="88"/>
      <c r="CH4" s="88"/>
      <c r="CI4" s="88"/>
      <c r="CJ4" s="88"/>
      <c r="CK4" s="88"/>
      <c r="CL4" s="88"/>
      <c r="CM4" s="88" t="s">
        <v>62</v>
      </c>
      <c r="CN4" s="88"/>
      <c r="CO4" s="88"/>
      <c r="CP4" s="88"/>
      <c r="CQ4" s="88"/>
      <c r="CR4" s="88"/>
      <c r="CS4" s="88"/>
      <c r="CT4" s="88"/>
      <c r="CU4" s="88"/>
      <c r="CV4" s="88"/>
      <c r="CW4" s="88"/>
      <c r="CX4" s="88" t="s">
        <v>63</v>
      </c>
      <c r="CY4" s="88"/>
      <c r="CZ4" s="88"/>
      <c r="DA4" s="88"/>
      <c r="DB4" s="88"/>
      <c r="DC4" s="88"/>
      <c r="DD4" s="88"/>
      <c r="DE4" s="88"/>
      <c r="DF4" s="88"/>
      <c r="DG4" s="88"/>
      <c r="DH4" s="88"/>
      <c r="DI4" s="88" t="s">
        <v>64</v>
      </c>
      <c r="DJ4" s="88"/>
      <c r="DK4" s="88"/>
      <c r="DL4" s="88"/>
      <c r="DM4" s="88"/>
      <c r="DN4" s="88"/>
      <c r="DO4" s="88"/>
      <c r="DP4" s="88"/>
      <c r="DQ4" s="88"/>
      <c r="DR4" s="88"/>
      <c r="DS4" s="88"/>
      <c r="DT4" s="88" t="s">
        <v>65</v>
      </c>
      <c r="DU4" s="88"/>
      <c r="DV4" s="88"/>
      <c r="DW4" s="88"/>
      <c r="DX4" s="88"/>
      <c r="DY4" s="88"/>
      <c r="DZ4" s="88"/>
      <c r="EA4" s="88"/>
      <c r="EB4" s="88"/>
      <c r="EC4" s="88"/>
      <c r="ED4" s="88"/>
      <c r="EE4" s="88" t="s">
        <v>66</v>
      </c>
      <c r="EF4" s="88"/>
      <c r="EG4" s="88"/>
      <c r="EH4" s="88"/>
      <c r="EI4" s="88"/>
      <c r="EJ4" s="88"/>
      <c r="EK4" s="88"/>
      <c r="EL4" s="88"/>
      <c r="EM4" s="88"/>
      <c r="EN4" s="88"/>
      <c r="EO4" s="88"/>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72028</v>
      </c>
      <c r="D6" s="33">
        <f t="shared" si="3"/>
        <v>46</v>
      </c>
      <c r="E6" s="33">
        <f t="shared" si="3"/>
        <v>17</v>
      </c>
      <c r="F6" s="33">
        <f t="shared" si="3"/>
        <v>1</v>
      </c>
      <c r="G6" s="33">
        <f t="shared" si="3"/>
        <v>0</v>
      </c>
      <c r="H6" s="33" t="str">
        <f t="shared" si="3"/>
        <v>福島県　会津若松市</v>
      </c>
      <c r="I6" s="33" t="str">
        <f t="shared" si="3"/>
        <v>法適用</v>
      </c>
      <c r="J6" s="33" t="str">
        <f t="shared" si="3"/>
        <v>下水道事業</v>
      </c>
      <c r="K6" s="33" t="str">
        <f t="shared" si="3"/>
        <v>公共下水道</v>
      </c>
      <c r="L6" s="33" t="str">
        <f t="shared" si="3"/>
        <v>Bd1</v>
      </c>
      <c r="M6" s="33" t="str">
        <f t="shared" si="3"/>
        <v>自治体職員</v>
      </c>
      <c r="N6" s="34" t="str">
        <f t="shared" si="3"/>
        <v>-</v>
      </c>
      <c r="O6" s="34">
        <f t="shared" si="3"/>
        <v>66.02</v>
      </c>
      <c r="P6" s="34">
        <f t="shared" si="3"/>
        <v>70.06</v>
      </c>
      <c r="Q6" s="34">
        <f t="shared" si="3"/>
        <v>75.28</v>
      </c>
      <c r="R6" s="34">
        <f t="shared" si="3"/>
        <v>2860</v>
      </c>
      <c r="S6" s="34">
        <f t="shared" si="3"/>
        <v>117027</v>
      </c>
      <c r="T6" s="34">
        <f t="shared" si="3"/>
        <v>382.97</v>
      </c>
      <c r="U6" s="34">
        <f t="shared" si="3"/>
        <v>305.58</v>
      </c>
      <c r="V6" s="34">
        <f t="shared" si="3"/>
        <v>81316</v>
      </c>
      <c r="W6" s="34">
        <f t="shared" si="3"/>
        <v>19.510000000000002</v>
      </c>
      <c r="X6" s="34">
        <f t="shared" si="3"/>
        <v>4167.91</v>
      </c>
      <c r="Y6" s="35" t="str">
        <f>IF(Y7="",NA(),Y7)</f>
        <v>-</v>
      </c>
      <c r="Z6" s="35" t="str">
        <f t="shared" ref="Z6:AH6" si="4">IF(Z7="",NA(),Z7)</f>
        <v>-</v>
      </c>
      <c r="AA6" s="35" t="str">
        <f t="shared" si="4"/>
        <v>-</v>
      </c>
      <c r="AB6" s="35" t="str">
        <f t="shared" si="4"/>
        <v>-</v>
      </c>
      <c r="AC6" s="35">
        <f t="shared" si="4"/>
        <v>105.24</v>
      </c>
      <c r="AD6" s="35" t="str">
        <f t="shared" si="4"/>
        <v>-</v>
      </c>
      <c r="AE6" s="35" t="str">
        <f t="shared" si="4"/>
        <v>-</v>
      </c>
      <c r="AF6" s="35" t="str">
        <f t="shared" si="4"/>
        <v>-</v>
      </c>
      <c r="AG6" s="35" t="str">
        <f t="shared" si="4"/>
        <v>-</v>
      </c>
      <c r="AH6" s="35">
        <f t="shared" si="4"/>
        <v>107.85</v>
      </c>
      <c r="AI6" s="34" t="str">
        <f>IF(AI7="","",IF(AI7="-","【-】","【"&amp;SUBSTITUTE(TEXT(AI7,"#,##0.00"),"-","△")&amp;"】"))</f>
        <v>【106.67】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4.72</v>
      </c>
      <c r="AT6" s="34" t="str">
        <f>IF(AT7="","",IF(AT7="-","【-】","【"&amp;SUBSTITUTE(TEXT(AT7,"#,##0.00"),"-","△")&amp;"】"))</f>
        <v>【3.64】</v>
      </c>
      <c r="AU6" s="35" t="str">
        <f>IF(AU7="",NA(),AU7)</f>
        <v>-</v>
      </c>
      <c r="AV6" s="35" t="str">
        <f t="shared" ref="AV6:BD6" si="6">IF(AV7="",NA(),AV7)</f>
        <v>-</v>
      </c>
      <c r="AW6" s="35" t="str">
        <f t="shared" si="6"/>
        <v>-</v>
      </c>
      <c r="AX6" s="35" t="str">
        <f t="shared" si="6"/>
        <v>-</v>
      </c>
      <c r="AY6" s="35">
        <f t="shared" si="6"/>
        <v>38.75</v>
      </c>
      <c r="AZ6" s="35" t="str">
        <f t="shared" si="6"/>
        <v>-</v>
      </c>
      <c r="BA6" s="35" t="str">
        <f t="shared" si="6"/>
        <v>-</v>
      </c>
      <c r="BB6" s="35" t="str">
        <f t="shared" si="6"/>
        <v>-</v>
      </c>
      <c r="BC6" s="35" t="str">
        <f t="shared" si="6"/>
        <v>-</v>
      </c>
      <c r="BD6" s="35">
        <f t="shared" si="6"/>
        <v>67.930000000000007</v>
      </c>
      <c r="BE6" s="34" t="str">
        <f>IF(BE7="","",IF(BE7="-","【-】","【"&amp;SUBSTITUTE(TEXT(BE7,"#,##0.00"),"-","△")&amp;"】"))</f>
        <v>【67.52】</v>
      </c>
      <c r="BF6" s="35" t="str">
        <f>IF(BF7="",NA(),BF7)</f>
        <v>-</v>
      </c>
      <c r="BG6" s="35" t="str">
        <f t="shared" ref="BG6:BO6" si="7">IF(BG7="",NA(),BG7)</f>
        <v>-</v>
      </c>
      <c r="BH6" s="35" t="str">
        <f t="shared" si="7"/>
        <v>-</v>
      </c>
      <c r="BI6" s="35" t="str">
        <f t="shared" si="7"/>
        <v>-</v>
      </c>
      <c r="BJ6" s="35">
        <f t="shared" si="7"/>
        <v>763.02</v>
      </c>
      <c r="BK6" s="35" t="str">
        <f t="shared" si="7"/>
        <v>-</v>
      </c>
      <c r="BL6" s="35" t="str">
        <f t="shared" si="7"/>
        <v>-</v>
      </c>
      <c r="BM6" s="35" t="str">
        <f t="shared" si="7"/>
        <v>-</v>
      </c>
      <c r="BN6" s="35" t="str">
        <f t="shared" si="7"/>
        <v>-</v>
      </c>
      <c r="BO6" s="35">
        <f t="shared" si="7"/>
        <v>857.88</v>
      </c>
      <c r="BP6" s="34" t="str">
        <f>IF(BP7="","",IF(BP7="-","【-】","【"&amp;SUBSTITUTE(TEXT(BP7,"#,##0.00"),"-","△")&amp;"】"))</f>
        <v>【705.21】</v>
      </c>
      <c r="BQ6" s="35" t="str">
        <f>IF(BQ7="",NA(),BQ7)</f>
        <v>-</v>
      </c>
      <c r="BR6" s="35" t="str">
        <f t="shared" ref="BR6:BZ6" si="8">IF(BR7="",NA(),BR7)</f>
        <v>-</v>
      </c>
      <c r="BS6" s="35" t="str">
        <f t="shared" si="8"/>
        <v>-</v>
      </c>
      <c r="BT6" s="35" t="str">
        <f t="shared" si="8"/>
        <v>-</v>
      </c>
      <c r="BU6" s="35">
        <f t="shared" si="8"/>
        <v>100</v>
      </c>
      <c r="BV6" s="35" t="str">
        <f t="shared" si="8"/>
        <v>-</v>
      </c>
      <c r="BW6" s="35" t="str">
        <f t="shared" si="8"/>
        <v>-</v>
      </c>
      <c r="BX6" s="35" t="str">
        <f t="shared" si="8"/>
        <v>-</v>
      </c>
      <c r="BY6" s="35" t="str">
        <f t="shared" si="8"/>
        <v>-</v>
      </c>
      <c r="BZ6" s="35">
        <f t="shared" si="8"/>
        <v>94.97</v>
      </c>
      <c r="CA6" s="34" t="str">
        <f>IF(CA7="","",IF(CA7="-","【-】","【"&amp;SUBSTITUTE(TEXT(CA7,"#,##0.00"),"-","△")&amp;"】"))</f>
        <v>【98.96】</v>
      </c>
      <c r="CB6" s="35" t="str">
        <f>IF(CB7="",NA(),CB7)</f>
        <v>-</v>
      </c>
      <c r="CC6" s="35" t="str">
        <f t="shared" ref="CC6:CK6" si="9">IF(CC7="",NA(),CC7)</f>
        <v>-</v>
      </c>
      <c r="CD6" s="35" t="str">
        <f t="shared" si="9"/>
        <v>-</v>
      </c>
      <c r="CE6" s="35" t="str">
        <f t="shared" si="9"/>
        <v>-</v>
      </c>
      <c r="CF6" s="35">
        <f t="shared" si="9"/>
        <v>181.78</v>
      </c>
      <c r="CG6" s="35" t="str">
        <f t="shared" si="9"/>
        <v>-</v>
      </c>
      <c r="CH6" s="35" t="str">
        <f t="shared" si="9"/>
        <v>-</v>
      </c>
      <c r="CI6" s="35" t="str">
        <f t="shared" si="9"/>
        <v>-</v>
      </c>
      <c r="CJ6" s="35" t="str">
        <f t="shared" si="9"/>
        <v>-</v>
      </c>
      <c r="CK6" s="35">
        <f t="shared" si="9"/>
        <v>159.49</v>
      </c>
      <c r="CL6" s="34" t="str">
        <f>IF(CL7="","",IF(CL7="-","【-】","【"&amp;SUBSTITUTE(TEXT(CL7,"#,##0.00"),"-","△")&amp;"】"))</f>
        <v>【134.52】</v>
      </c>
      <c r="CM6" s="35" t="str">
        <f>IF(CM7="",NA(),CM7)</f>
        <v>-</v>
      </c>
      <c r="CN6" s="35" t="str">
        <f t="shared" ref="CN6:CV6" si="10">IF(CN7="",NA(),CN7)</f>
        <v>-</v>
      </c>
      <c r="CO6" s="35" t="str">
        <f t="shared" si="10"/>
        <v>-</v>
      </c>
      <c r="CP6" s="35" t="str">
        <f t="shared" si="10"/>
        <v>-</v>
      </c>
      <c r="CQ6" s="35">
        <f t="shared" si="10"/>
        <v>91.81</v>
      </c>
      <c r="CR6" s="35" t="str">
        <f t="shared" si="10"/>
        <v>-</v>
      </c>
      <c r="CS6" s="35" t="str">
        <f t="shared" si="10"/>
        <v>-</v>
      </c>
      <c r="CT6" s="35" t="str">
        <f t="shared" si="10"/>
        <v>-</v>
      </c>
      <c r="CU6" s="35" t="str">
        <f t="shared" si="10"/>
        <v>-</v>
      </c>
      <c r="CV6" s="35">
        <f t="shared" si="10"/>
        <v>65.28</v>
      </c>
      <c r="CW6" s="34" t="str">
        <f>IF(CW7="","",IF(CW7="-","【-】","【"&amp;SUBSTITUTE(TEXT(CW7,"#,##0.00"),"-","△")&amp;"】"))</f>
        <v>【59.57】</v>
      </c>
      <c r="CX6" s="35" t="str">
        <f>IF(CX7="",NA(),CX7)</f>
        <v>-</v>
      </c>
      <c r="CY6" s="35" t="str">
        <f t="shared" ref="CY6:DG6" si="11">IF(CY7="",NA(),CY7)</f>
        <v>-</v>
      </c>
      <c r="CZ6" s="35" t="str">
        <f t="shared" si="11"/>
        <v>-</v>
      </c>
      <c r="DA6" s="35" t="str">
        <f t="shared" si="11"/>
        <v>-</v>
      </c>
      <c r="DB6" s="35">
        <f t="shared" si="11"/>
        <v>86.6</v>
      </c>
      <c r="DC6" s="35" t="str">
        <f t="shared" si="11"/>
        <v>-</v>
      </c>
      <c r="DD6" s="35" t="str">
        <f t="shared" si="11"/>
        <v>-</v>
      </c>
      <c r="DE6" s="35" t="str">
        <f t="shared" si="11"/>
        <v>-</v>
      </c>
      <c r="DF6" s="35" t="str">
        <f t="shared" si="11"/>
        <v>-</v>
      </c>
      <c r="DG6" s="35">
        <f t="shared" si="11"/>
        <v>92.72</v>
      </c>
      <c r="DH6" s="34" t="str">
        <f>IF(DH7="","",IF(DH7="-","【-】","【"&amp;SUBSTITUTE(TEXT(DH7,"#,##0.00"),"-","△")&amp;"】"))</f>
        <v>【95.57】</v>
      </c>
      <c r="DI6" s="35" t="str">
        <f>IF(DI7="",NA(),DI7)</f>
        <v>-</v>
      </c>
      <c r="DJ6" s="35" t="str">
        <f t="shared" ref="DJ6:DR6" si="12">IF(DJ7="",NA(),DJ7)</f>
        <v>-</v>
      </c>
      <c r="DK6" s="35" t="str">
        <f t="shared" si="12"/>
        <v>-</v>
      </c>
      <c r="DL6" s="35" t="str">
        <f t="shared" si="12"/>
        <v>-</v>
      </c>
      <c r="DM6" s="35">
        <f t="shared" si="12"/>
        <v>4.09</v>
      </c>
      <c r="DN6" s="35" t="str">
        <f t="shared" si="12"/>
        <v>-</v>
      </c>
      <c r="DO6" s="35" t="str">
        <f t="shared" si="12"/>
        <v>-</v>
      </c>
      <c r="DP6" s="35" t="str">
        <f t="shared" si="12"/>
        <v>-</v>
      </c>
      <c r="DQ6" s="35" t="str">
        <f t="shared" si="12"/>
        <v>-</v>
      </c>
      <c r="DR6" s="35">
        <f t="shared" si="12"/>
        <v>23.79</v>
      </c>
      <c r="DS6" s="34" t="str">
        <f>IF(DS7="","",IF(DS7="-","【-】","【"&amp;SUBSTITUTE(TEXT(DS7,"#,##0.00"),"-","△")&amp;"】"))</f>
        <v>【36.52】</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1.22</v>
      </c>
      <c r="ED6" s="34" t="str">
        <f>IF(ED7="","",IF(ED7="-","【-】","【"&amp;SUBSTITUTE(TEXT(ED7,"#,##0.00"),"-","△")&amp;"】"))</f>
        <v>【5.72】</v>
      </c>
      <c r="EE6" s="35" t="str">
        <f>IF(EE7="",NA(),EE7)</f>
        <v>-</v>
      </c>
      <c r="EF6" s="35" t="str">
        <f t="shared" ref="EF6:EN6" si="14">IF(EF7="",NA(),EF7)</f>
        <v>-</v>
      </c>
      <c r="EG6" s="35" t="str">
        <f t="shared" si="14"/>
        <v>-</v>
      </c>
      <c r="EH6" s="35" t="str">
        <f t="shared" si="14"/>
        <v>-</v>
      </c>
      <c r="EI6" s="35">
        <f t="shared" si="14"/>
        <v>0.02</v>
      </c>
      <c r="EJ6" s="35" t="str">
        <f t="shared" si="14"/>
        <v>-</v>
      </c>
      <c r="EK6" s="35" t="str">
        <f t="shared" si="14"/>
        <v>-</v>
      </c>
      <c r="EL6" s="35" t="str">
        <f t="shared" si="14"/>
        <v>-</v>
      </c>
      <c r="EM6" s="35" t="str">
        <f t="shared" si="14"/>
        <v>-</v>
      </c>
      <c r="EN6" s="35">
        <f t="shared" si="14"/>
        <v>0.09</v>
      </c>
      <c r="EO6" s="34" t="str">
        <f>IF(EO7="","",IF(EO7="-","【-】","【"&amp;SUBSTITUTE(TEXT(EO7,"#,##0.00"),"-","△")&amp;"】"))</f>
        <v>【0.30】</v>
      </c>
    </row>
    <row r="7" spans="1:148" s="36" customFormat="1" x14ac:dyDescent="0.15">
      <c r="A7" s="28"/>
      <c r="B7" s="37">
        <v>2020</v>
      </c>
      <c r="C7" s="37">
        <v>72028</v>
      </c>
      <c r="D7" s="37">
        <v>46</v>
      </c>
      <c r="E7" s="37">
        <v>17</v>
      </c>
      <c r="F7" s="37">
        <v>1</v>
      </c>
      <c r="G7" s="37">
        <v>0</v>
      </c>
      <c r="H7" s="37" t="s">
        <v>96</v>
      </c>
      <c r="I7" s="37" t="s">
        <v>97</v>
      </c>
      <c r="J7" s="37" t="s">
        <v>98</v>
      </c>
      <c r="K7" s="37" t="s">
        <v>99</v>
      </c>
      <c r="L7" s="37" t="s">
        <v>100</v>
      </c>
      <c r="M7" s="37" t="s">
        <v>101</v>
      </c>
      <c r="N7" s="38" t="s">
        <v>102</v>
      </c>
      <c r="O7" s="38">
        <v>66.02</v>
      </c>
      <c r="P7" s="38">
        <v>70.06</v>
      </c>
      <c r="Q7" s="38">
        <v>75.28</v>
      </c>
      <c r="R7" s="38">
        <v>2860</v>
      </c>
      <c r="S7" s="38">
        <v>117027</v>
      </c>
      <c r="T7" s="38">
        <v>382.97</v>
      </c>
      <c r="U7" s="38">
        <v>305.58</v>
      </c>
      <c r="V7" s="38">
        <v>81316</v>
      </c>
      <c r="W7" s="38">
        <v>19.510000000000002</v>
      </c>
      <c r="X7" s="38">
        <v>4167.91</v>
      </c>
      <c r="Y7" s="38" t="s">
        <v>102</v>
      </c>
      <c r="Z7" s="38" t="s">
        <v>102</v>
      </c>
      <c r="AA7" s="38" t="s">
        <v>102</v>
      </c>
      <c r="AB7" s="38" t="s">
        <v>102</v>
      </c>
      <c r="AC7" s="38">
        <v>105.24</v>
      </c>
      <c r="AD7" s="38" t="s">
        <v>102</v>
      </c>
      <c r="AE7" s="38" t="s">
        <v>102</v>
      </c>
      <c r="AF7" s="38" t="s">
        <v>102</v>
      </c>
      <c r="AG7" s="38" t="s">
        <v>102</v>
      </c>
      <c r="AH7" s="38">
        <v>107.85</v>
      </c>
      <c r="AI7" s="38">
        <v>106.67</v>
      </c>
      <c r="AJ7" s="38" t="s">
        <v>102</v>
      </c>
      <c r="AK7" s="38" t="s">
        <v>102</v>
      </c>
      <c r="AL7" s="38" t="s">
        <v>102</v>
      </c>
      <c r="AM7" s="38" t="s">
        <v>102</v>
      </c>
      <c r="AN7" s="38">
        <v>0</v>
      </c>
      <c r="AO7" s="38" t="s">
        <v>102</v>
      </c>
      <c r="AP7" s="38" t="s">
        <v>102</v>
      </c>
      <c r="AQ7" s="38" t="s">
        <v>102</v>
      </c>
      <c r="AR7" s="38" t="s">
        <v>102</v>
      </c>
      <c r="AS7" s="38">
        <v>4.72</v>
      </c>
      <c r="AT7" s="38">
        <v>3.64</v>
      </c>
      <c r="AU7" s="38" t="s">
        <v>102</v>
      </c>
      <c r="AV7" s="38" t="s">
        <v>102</v>
      </c>
      <c r="AW7" s="38" t="s">
        <v>102</v>
      </c>
      <c r="AX7" s="38" t="s">
        <v>102</v>
      </c>
      <c r="AY7" s="38">
        <v>38.75</v>
      </c>
      <c r="AZ7" s="38" t="s">
        <v>102</v>
      </c>
      <c r="BA7" s="38" t="s">
        <v>102</v>
      </c>
      <c r="BB7" s="38" t="s">
        <v>102</v>
      </c>
      <c r="BC7" s="38" t="s">
        <v>102</v>
      </c>
      <c r="BD7" s="38">
        <v>67.930000000000007</v>
      </c>
      <c r="BE7" s="38">
        <v>67.52</v>
      </c>
      <c r="BF7" s="38" t="s">
        <v>102</v>
      </c>
      <c r="BG7" s="38" t="s">
        <v>102</v>
      </c>
      <c r="BH7" s="38" t="s">
        <v>102</v>
      </c>
      <c r="BI7" s="38" t="s">
        <v>102</v>
      </c>
      <c r="BJ7" s="38">
        <v>763.02</v>
      </c>
      <c r="BK7" s="38" t="s">
        <v>102</v>
      </c>
      <c r="BL7" s="38" t="s">
        <v>102</v>
      </c>
      <c r="BM7" s="38" t="s">
        <v>102</v>
      </c>
      <c r="BN7" s="38" t="s">
        <v>102</v>
      </c>
      <c r="BO7" s="38">
        <v>857.88</v>
      </c>
      <c r="BP7" s="38">
        <v>705.21</v>
      </c>
      <c r="BQ7" s="38" t="s">
        <v>102</v>
      </c>
      <c r="BR7" s="38" t="s">
        <v>102</v>
      </c>
      <c r="BS7" s="38" t="s">
        <v>102</v>
      </c>
      <c r="BT7" s="38" t="s">
        <v>102</v>
      </c>
      <c r="BU7" s="38">
        <v>100</v>
      </c>
      <c r="BV7" s="38" t="s">
        <v>102</v>
      </c>
      <c r="BW7" s="38" t="s">
        <v>102</v>
      </c>
      <c r="BX7" s="38" t="s">
        <v>102</v>
      </c>
      <c r="BY7" s="38" t="s">
        <v>102</v>
      </c>
      <c r="BZ7" s="38">
        <v>94.97</v>
      </c>
      <c r="CA7" s="38">
        <v>98.96</v>
      </c>
      <c r="CB7" s="38" t="s">
        <v>102</v>
      </c>
      <c r="CC7" s="38" t="s">
        <v>102</v>
      </c>
      <c r="CD7" s="38" t="s">
        <v>102</v>
      </c>
      <c r="CE7" s="38" t="s">
        <v>102</v>
      </c>
      <c r="CF7" s="38">
        <v>181.78</v>
      </c>
      <c r="CG7" s="38" t="s">
        <v>102</v>
      </c>
      <c r="CH7" s="38" t="s">
        <v>102</v>
      </c>
      <c r="CI7" s="38" t="s">
        <v>102</v>
      </c>
      <c r="CJ7" s="38" t="s">
        <v>102</v>
      </c>
      <c r="CK7" s="38">
        <v>159.49</v>
      </c>
      <c r="CL7" s="38">
        <v>134.52000000000001</v>
      </c>
      <c r="CM7" s="38" t="s">
        <v>102</v>
      </c>
      <c r="CN7" s="38" t="s">
        <v>102</v>
      </c>
      <c r="CO7" s="38" t="s">
        <v>102</v>
      </c>
      <c r="CP7" s="38" t="s">
        <v>102</v>
      </c>
      <c r="CQ7" s="38">
        <v>91.81</v>
      </c>
      <c r="CR7" s="38" t="s">
        <v>102</v>
      </c>
      <c r="CS7" s="38" t="s">
        <v>102</v>
      </c>
      <c r="CT7" s="38" t="s">
        <v>102</v>
      </c>
      <c r="CU7" s="38" t="s">
        <v>102</v>
      </c>
      <c r="CV7" s="38">
        <v>65.28</v>
      </c>
      <c r="CW7" s="38">
        <v>59.57</v>
      </c>
      <c r="CX7" s="38" t="s">
        <v>102</v>
      </c>
      <c r="CY7" s="38" t="s">
        <v>102</v>
      </c>
      <c r="CZ7" s="38" t="s">
        <v>102</v>
      </c>
      <c r="DA7" s="38" t="s">
        <v>102</v>
      </c>
      <c r="DB7" s="38">
        <v>86.6</v>
      </c>
      <c r="DC7" s="38" t="s">
        <v>102</v>
      </c>
      <c r="DD7" s="38" t="s">
        <v>102</v>
      </c>
      <c r="DE7" s="38" t="s">
        <v>102</v>
      </c>
      <c r="DF7" s="38" t="s">
        <v>102</v>
      </c>
      <c r="DG7" s="38">
        <v>92.72</v>
      </c>
      <c r="DH7" s="38">
        <v>95.57</v>
      </c>
      <c r="DI7" s="38" t="s">
        <v>102</v>
      </c>
      <c r="DJ7" s="38" t="s">
        <v>102</v>
      </c>
      <c r="DK7" s="38" t="s">
        <v>102</v>
      </c>
      <c r="DL7" s="38" t="s">
        <v>102</v>
      </c>
      <c r="DM7" s="38">
        <v>4.09</v>
      </c>
      <c r="DN7" s="38" t="s">
        <v>102</v>
      </c>
      <c r="DO7" s="38" t="s">
        <v>102</v>
      </c>
      <c r="DP7" s="38" t="s">
        <v>102</v>
      </c>
      <c r="DQ7" s="38" t="s">
        <v>102</v>
      </c>
      <c r="DR7" s="38">
        <v>23.79</v>
      </c>
      <c r="DS7" s="38">
        <v>36.520000000000003</v>
      </c>
      <c r="DT7" s="38" t="s">
        <v>102</v>
      </c>
      <c r="DU7" s="38" t="s">
        <v>102</v>
      </c>
      <c r="DV7" s="38" t="s">
        <v>102</v>
      </c>
      <c r="DW7" s="38" t="s">
        <v>102</v>
      </c>
      <c r="DX7" s="38">
        <v>0</v>
      </c>
      <c r="DY7" s="38" t="s">
        <v>102</v>
      </c>
      <c r="DZ7" s="38" t="s">
        <v>102</v>
      </c>
      <c r="EA7" s="38" t="s">
        <v>102</v>
      </c>
      <c r="EB7" s="38" t="s">
        <v>102</v>
      </c>
      <c r="EC7" s="38">
        <v>1.22</v>
      </c>
      <c r="ED7" s="38">
        <v>5.72</v>
      </c>
      <c r="EE7" s="38" t="s">
        <v>102</v>
      </c>
      <c r="EF7" s="38" t="s">
        <v>102</v>
      </c>
      <c r="EG7" s="38" t="s">
        <v>102</v>
      </c>
      <c r="EH7" s="38" t="s">
        <v>102</v>
      </c>
      <c r="EI7" s="38">
        <v>0.02</v>
      </c>
      <c r="EJ7" s="38" t="s">
        <v>102</v>
      </c>
      <c r="EK7" s="38" t="s">
        <v>102</v>
      </c>
      <c r="EL7" s="38" t="s">
        <v>102</v>
      </c>
      <c r="EM7" s="38" t="s">
        <v>102</v>
      </c>
      <c r="EN7" s="38">
        <v>0.09</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荒井 幸輔</cp:lastModifiedBy>
  <cp:lastPrinted>2022-01-24T04:21:13Z</cp:lastPrinted>
  <dcterms:created xsi:type="dcterms:W3CDTF">2021-12-03T07:07:58Z</dcterms:created>
  <dcterms:modified xsi:type="dcterms:W3CDTF">2022-01-25T02:08:59Z</dcterms:modified>
  <cp:category/>
</cp:coreProperties>
</file>