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R02決算\02　回答\"/>
    </mc:Choice>
  </mc:AlternateContent>
  <workbookProtection workbookAlgorithmName="SHA-512" workbookHashValue="j3UblMJIvyl0pFeKwFO6oCaMBM4gtw25XQ/wIFOMc7ypzdpm5rkOMUhexe1Jh3hiTPXh5c62idYtR0e8OO8sLg==" workbookSaltValue="B5OC3Vb/OL3DMtgbgxZI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<sst xmlns="http://schemas.openxmlformats.org/spreadsheetml/2006/main" count="228" uniqueCount="113">
  <si>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</si>
  <si>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</si>
  <si>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</si>
  <si>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</si>
  <si>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</si>
  <si>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</si>
  <si>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</si>
  <si>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</si>
  <si>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</si>
  <si>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</si>
  <si>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</si>
  <si>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</si>
  <si>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</si>
  <si>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</si>
  <si>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</si>
  <si>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</si>
  <si>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</si>
  <si>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</si>
  <si>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</si>
  <si>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</si>
  <si>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</si>
  <si>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</si>
  <si>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</si>
  <si>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</si>
  <si>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</si>
  <si>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</si>
  <si>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</si>
  <si>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</si>
  <si>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</si>
  <si>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</si>
  <si>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</si>
  <si>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</si>
  <si>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</si>
  <si>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</si>
  <si>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</si>
  <si>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</si>
  <si>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</si>
  <si>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</si>
  <si>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</si>
  <si>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</si>
  <si>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</si>
  <si>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</si>
  <si>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</si>
  <si>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</si>
  <si>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</si>
  <si>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</si>
  <si>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</si>
  <si>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</si>
  <si>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</si>
  <si>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</si>
  <si>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</si>
  <si>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</si>
  <si>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</si>
  <si>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</si>
  <si>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</si>
  <si>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</si>
  <si>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</si>
  <si>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</si>
  <si>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</si>
  <si>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</si>
  <si>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</si>
  <si>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</si>
  <si>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</si>
  <si>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</si>
  <si>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</si>
  <si>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</si>
  <si>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</si>
  <si>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</si>
  <si>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</si>
  <si>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</si>
  <si>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</si>
  <si>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</si>
  <si>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</si>
  <si>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</si>
  <si>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</si>
  <si>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</si>
  <si>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</si>
  <si>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</si>
  <si>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</si>
  <si>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</si>
  <si>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</si>
  <si>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</si>
  <si>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</si>
  <si>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</si>
  <si>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</si>
  <si>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</si>
  <si>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</si>
  <si>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</si>
  <si>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</si>
  <si>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</si>
  <si>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</si>
  <si>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</si>
  <si>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</si>
  <si>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</si>
  <si>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</si>
  <si>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</si>
  <si>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</si>
  <si>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</si>
  <si>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</si>
  <si>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</si>
  <si>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</si>
  <si>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</si>
  <si>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</si>
  <si>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</si>
  <si>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</si>
  <si>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</si>
  <si>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</si>
  <si>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</si>
  <si>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</si>
  <si>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</si>
  <si>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①経常収支比率は、100％を上回っているものの、今後も有収水量の減少が見込まれることから、収益の確保と経費削減に努めていく必要がある。
③流動比率は、上昇傾向にあるが、類似団体と比較して低い水準にある。今後は浄水場更新整備のため借入した企業債の償還を予定しており、引き続き財政基盤の強化に取り組んでいく必要がある。
④企業債残高対給水収益比率は、企業債の新規発行額を元金償還額以下に抑える取り組みを行っており、企業債の残高は減少しているものの、給水収益の減少により指数が上昇傾向にある。
⑤料金回収率は、有収水量が減少したものの、給水原価費用も減少したことにより前年度と比べ指数が上昇している。
⑥給水原価は、費用の減少により前年度と比べて減少したが、類似団体と比較して高い水準にある。
⑦施設利用率は、平成30年度に浄水場のダウンサイジングを行ったことにより大きく改善している。
⑧有収率は、管路の老朽化等に伴い減少傾向にあるが、創設当時から使用している老朽管の更新を進めてきたことにより昨年度と同水準となった。今後も有収率の向上に向け、引き続き計画的な管路の更新、漏水の早期発見・早期修理に取り組んでいく。</t>
    <rPh sb="1" eb="3">
      <t>ケイジョウ</t>
    </rPh>
    <rPh sb="3" eb="5">
      <t>シュウシ</t>
    </rPh>
    <rPh sb="5" eb="7">
      <t>ヒリツ</t>
    </rPh>
    <rPh sb="14" eb="16">
      <t>ウワマワ</t>
    </rPh>
    <rPh sb="24" eb="26">
      <t>コンゴ</t>
    </rPh>
    <rPh sb="27" eb="29">
      <t>ユウシュウ</t>
    </rPh>
    <rPh sb="29" eb="31">
      <t>スイリョウ</t>
    </rPh>
    <rPh sb="32" eb="34">
      <t>ゲンショウ</t>
    </rPh>
    <rPh sb="35" eb="37">
      <t>ミコ</t>
    </rPh>
    <rPh sb="45" eb="47">
      <t>シュウエキ</t>
    </rPh>
    <rPh sb="48" eb="50">
      <t>カクホ</t>
    </rPh>
    <rPh sb="51" eb="53">
      <t>ケイヒ</t>
    </rPh>
    <rPh sb="53" eb="55">
      <t>サクゲン</t>
    </rPh>
    <rPh sb="56" eb="57">
      <t>ツト</t>
    </rPh>
    <rPh sb="61" eb="63">
      <t>ヒツヨウ</t>
    </rPh>
    <rPh sb="69" eb="71">
      <t>リュウドウ</t>
    </rPh>
    <rPh sb="71" eb="73">
      <t>ヒリツ</t>
    </rPh>
    <rPh sb="75" eb="77">
      <t>ジョウショウ</t>
    </rPh>
    <rPh sb="77" eb="79">
      <t>ケイコウ</t>
    </rPh>
    <rPh sb="84" eb="86">
      <t>ルイジ</t>
    </rPh>
    <rPh sb="86" eb="88">
      <t>ダンタイ</t>
    </rPh>
    <rPh sb="89" eb="91">
      <t>ヒカク</t>
    </rPh>
    <rPh sb="93" eb="94">
      <t>ヒク</t>
    </rPh>
    <rPh sb="95" eb="97">
      <t>スイジュン</t>
    </rPh>
    <rPh sb="101" eb="103">
      <t>コンゴ</t>
    </rPh>
    <rPh sb="104" eb="107">
      <t>ジョウスイジョウ</t>
    </rPh>
    <rPh sb="107" eb="109">
      <t>コウシン</t>
    </rPh>
    <rPh sb="109" eb="111">
      <t>セイビ</t>
    </rPh>
    <rPh sb="114" eb="116">
      <t>カリイレ</t>
    </rPh>
    <rPh sb="118" eb="120">
      <t>キギョウ</t>
    </rPh>
    <rPh sb="120" eb="121">
      <t>サイ</t>
    </rPh>
    <rPh sb="122" eb="124">
      <t>ショウカン</t>
    </rPh>
    <rPh sb="125" eb="127">
      <t>ヨテイ</t>
    </rPh>
    <rPh sb="132" eb="133">
      <t>ヒ</t>
    </rPh>
    <rPh sb="134" eb="135">
      <t>ツヅ</t>
    </rPh>
    <rPh sb="136" eb="138">
      <t>ザイセイ</t>
    </rPh>
    <rPh sb="138" eb="140">
      <t>キバン</t>
    </rPh>
    <rPh sb="141" eb="143">
      <t>キョウカ</t>
    </rPh>
    <rPh sb="144" eb="145">
      <t>ト</t>
    </rPh>
    <rPh sb="146" eb="147">
      <t>ク</t>
    </rPh>
    <rPh sb="151" eb="153">
      <t>ヒツヨウ</t>
    </rPh>
    <rPh sb="159" eb="161">
      <t>キギョウ</t>
    </rPh>
    <rPh sb="161" eb="162">
      <t>サイ</t>
    </rPh>
    <rPh sb="162" eb="164">
      <t>ザンダカ</t>
    </rPh>
    <rPh sb="164" eb="165">
      <t>タイ</t>
    </rPh>
    <rPh sb="165" eb="167">
      <t>キュウスイ</t>
    </rPh>
    <rPh sb="167" eb="169">
      <t>シュウエキ</t>
    </rPh>
    <rPh sb="169" eb="171">
      <t>ヒリツ</t>
    </rPh>
    <rPh sb="173" eb="175">
      <t>キギョウ</t>
    </rPh>
    <rPh sb="175" eb="176">
      <t>サイ</t>
    </rPh>
    <rPh sb="181" eb="182">
      <t>ガク</t>
    </rPh>
    <rPh sb="183" eb="185">
      <t>ガンキン</t>
    </rPh>
    <rPh sb="185" eb="187">
      <t>ショウカン</t>
    </rPh>
    <rPh sb="187" eb="188">
      <t>ガク</t>
    </rPh>
    <rPh sb="188" eb="190">
      <t>イカ</t>
    </rPh>
    <rPh sb="191" eb="192">
      <t>オサ</t>
    </rPh>
    <rPh sb="194" eb="195">
      <t>ト</t>
    </rPh>
    <rPh sb="196" eb="197">
      <t>ク</t>
    </rPh>
    <rPh sb="199" eb="200">
      <t>オコナ</t>
    </rPh>
    <rPh sb="205" eb="207">
      <t>キギョウ</t>
    </rPh>
    <rPh sb="207" eb="208">
      <t>サイ</t>
    </rPh>
    <rPh sb="209" eb="211">
      <t>ザンダカ</t>
    </rPh>
    <rPh sb="212" eb="214">
      <t>ゲンショウ</t>
    </rPh>
    <rPh sb="222" eb="224">
      <t>キュウスイ</t>
    </rPh>
    <rPh sb="224" eb="226">
      <t>シュウエキ</t>
    </rPh>
    <rPh sb="227" eb="229">
      <t>ゲンショウ</t>
    </rPh>
    <rPh sb="232" eb="234">
      <t>シスウ</t>
    </rPh>
    <rPh sb="235" eb="237">
      <t>ジョウショウ</t>
    </rPh>
    <rPh sb="237" eb="239">
      <t>ケイコウ</t>
    </rPh>
    <rPh sb="245" eb="247">
      <t>リョウキン</t>
    </rPh>
    <rPh sb="247" eb="249">
      <t>カイシュウ</t>
    </rPh>
    <rPh sb="249" eb="250">
      <t>リツ</t>
    </rPh>
    <rPh sb="252" eb="254">
      <t>ユウシュウ</t>
    </rPh>
    <rPh sb="254" eb="256">
      <t>スイリョウ</t>
    </rPh>
    <rPh sb="257" eb="259">
      <t>ゲンショウ</t>
    </rPh>
    <rPh sb="265" eb="267">
      <t>キュウスイ</t>
    </rPh>
    <rPh sb="267" eb="269">
      <t>ゲンカ</t>
    </rPh>
    <rPh sb="269" eb="271">
      <t>ヒヨウ</t>
    </rPh>
    <rPh sb="272" eb="274">
      <t>ゲンショウ</t>
    </rPh>
    <rPh sb="281" eb="284">
      <t>ゼンネンド</t>
    </rPh>
    <rPh sb="285" eb="286">
      <t>クラ</t>
    </rPh>
    <rPh sb="287" eb="289">
      <t>シスウ</t>
    </rPh>
    <rPh sb="290" eb="292">
      <t>ジョウショウ</t>
    </rPh>
    <rPh sb="299" eb="301">
      <t>キュウスイ</t>
    </rPh>
    <rPh sb="301" eb="303">
      <t>ゲンカ</t>
    </rPh>
    <rPh sb="326" eb="328">
      <t>ルイジ</t>
    </rPh>
    <rPh sb="328" eb="330">
      <t>ダンタイ</t>
    </rPh>
    <rPh sb="331" eb="333">
      <t>ヒカク</t>
    </rPh>
    <rPh sb="335" eb="336">
      <t>タカ</t>
    </rPh>
    <rPh sb="337" eb="339">
      <t>スイジュン</t>
    </rPh>
    <rPh sb="345" eb="347">
      <t>シセツ</t>
    </rPh>
    <rPh sb="347" eb="349">
      <t>リヨウ</t>
    </rPh>
    <rPh sb="349" eb="350">
      <t>リツ</t>
    </rPh>
    <rPh sb="352" eb="354">
      <t>ヘイセイ</t>
    </rPh>
    <rPh sb="356" eb="357">
      <t>ネン</t>
    </rPh>
    <rPh sb="357" eb="358">
      <t>ド</t>
    </rPh>
    <rPh sb="359" eb="362">
      <t>ジョウスイジョウ</t>
    </rPh>
    <rPh sb="372" eb="373">
      <t>オコナ</t>
    </rPh>
    <rPh sb="380" eb="381">
      <t>オオ</t>
    </rPh>
    <rPh sb="383" eb="385">
      <t>カイゼン</t>
    </rPh>
    <rPh sb="392" eb="395">
      <t>ユウシュウリツ</t>
    </rPh>
    <rPh sb="397" eb="399">
      <t>カンロ</t>
    </rPh>
    <rPh sb="405" eb="406">
      <t>トモナ</t>
    </rPh>
    <rPh sb="407" eb="409">
      <t>ゲンショウ</t>
    </rPh>
    <rPh sb="409" eb="411">
      <t>ケイコウ</t>
    </rPh>
    <rPh sb="416" eb="420">
      <t>ソウセツトウジ</t>
    </rPh>
    <rPh sb="422" eb="424">
      <t>シヨウ</t>
    </rPh>
    <rPh sb="428" eb="430">
      <t>ロウキュウ</t>
    </rPh>
    <rPh sb="430" eb="431">
      <t>カン</t>
    </rPh>
    <rPh sb="432" eb="434">
      <t>コウシン</t>
    </rPh>
    <rPh sb="435" eb="436">
      <t>スス</t>
    </rPh>
    <rPh sb="445" eb="448">
      <t>サクネンド</t>
    </rPh>
    <rPh sb="449" eb="452">
      <t>ドウスイジュン</t>
    </rPh>
    <rPh sb="457" eb="459">
      <t>コンゴ</t>
    </rPh>
    <rPh sb="460" eb="463">
      <t>ユウシュウリツ</t>
    </rPh>
    <rPh sb="464" eb="466">
      <t>コウジョウ</t>
    </rPh>
    <rPh sb="467" eb="468">
      <t>ム</t>
    </rPh>
    <rPh sb="470" eb="471">
      <t>ヒ</t>
    </rPh>
    <rPh sb="472" eb="473">
      <t>ツヅ</t>
    </rPh>
    <rPh sb="474" eb="477">
      <t>ケイカクテキ</t>
    </rPh>
    <rPh sb="478" eb="480">
      <t>カンロ</t>
    </rPh>
    <rPh sb="481" eb="483">
      <t>コウシン</t>
    </rPh>
    <rPh sb="484" eb="486">
      <t>ロウスイ</t>
    </rPh>
    <rPh sb="487" eb="489">
      <t>ソウキ</t>
    </rPh>
    <rPh sb="489" eb="491">
      <t>ハッケン</t>
    </rPh>
    <rPh sb="492" eb="494">
      <t>ソウキ</t>
    </rPh>
    <rPh sb="494" eb="496">
      <t>シュウリ</t>
    </rPh>
    <rPh sb="497" eb="498">
      <t>ト</t>
    </rPh>
    <rPh sb="499" eb="500">
      <t>ク</t>
    </rPh>
    <phoneticPr fontId="4"/>
  </si>
  <si>
    <t>①有形固定資産減価償却率は、滝沢浄水場の更新により大きく減少したものの、他の浄水場や管路の老朽化も進んでいるため、上昇傾向にある。
②管路経年化率及び③管路更新率は、計画的な老朽管の更新を進めているが、類似団体と比較して低い水準にある。今後、法定年数に達する管路の増加を見込んでおり、アセットマネジメントの手法を用いた施設の更新について取り組みを進める。</t>
    <rPh sb="1" eb="3">
      <t>ユウケイ</t>
    </rPh>
    <rPh sb="3" eb="5">
      <t>コテイ</t>
    </rPh>
    <rPh sb="5" eb="7">
      <t>シサン</t>
    </rPh>
    <rPh sb="7" eb="9">
      <t>ゲンカ</t>
    </rPh>
    <rPh sb="9" eb="11">
      <t>ショウキャク</t>
    </rPh>
    <rPh sb="11" eb="12">
      <t>リツ</t>
    </rPh>
    <rPh sb="14" eb="16">
      <t>タキザワ</t>
    </rPh>
    <rPh sb="16" eb="19">
      <t>ジョウスイジョウ</t>
    </rPh>
    <rPh sb="20" eb="22">
      <t>コウシン</t>
    </rPh>
    <rPh sb="25" eb="26">
      <t>オオ</t>
    </rPh>
    <rPh sb="28" eb="30">
      <t>ゲンショウ</t>
    </rPh>
    <rPh sb="36" eb="37">
      <t>タ</t>
    </rPh>
    <rPh sb="38" eb="41">
      <t>ジョウスイジョウ</t>
    </rPh>
    <rPh sb="42" eb="44">
      <t>カンロ</t>
    </rPh>
    <rPh sb="45" eb="48">
      <t>ロウキュウカ</t>
    </rPh>
    <rPh sb="49" eb="50">
      <t>スス</t>
    </rPh>
    <rPh sb="57" eb="59">
      <t>ジョウショウ</t>
    </rPh>
    <rPh sb="59" eb="61">
      <t>ケイコウ</t>
    </rPh>
    <rPh sb="67" eb="69">
      <t>カンロ</t>
    </rPh>
    <rPh sb="69" eb="72">
      <t>ケイネンカ</t>
    </rPh>
    <rPh sb="72" eb="73">
      <t>リツ</t>
    </rPh>
    <rPh sb="73" eb="74">
      <t>オヨ</t>
    </rPh>
    <rPh sb="76" eb="78">
      <t>カンロ</t>
    </rPh>
    <rPh sb="78" eb="80">
      <t>コウシン</t>
    </rPh>
    <rPh sb="80" eb="81">
      <t>リツ</t>
    </rPh>
    <rPh sb="83" eb="86">
      <t>ケイカクテキ</t>
    </rPh>
    <rPh sb="87" eb="89">
      <t>ロウキュウ</t>
    </rPh>
    <rPh sb="89" eb="90">
      <t>カン</t>
    </rPh>
    <rPh sb="91" eb="93">
      <t>コウシン</t>
    </rPh>
    <rPh sb="94" eb="95">
      <t>スス</t>
    </rPh>
    <rPh sb="101" eb="103">
      <t>ルイジ</t>
    </rPh>
    <rPh sb="103" eb="105">
      <t>ダンタイ</t>
    </rPh>
    <rPh sb="106" eb="108">
      <t>ヒカク</t>
    </rPh>
    <rPh sb="110" eb="111">
      <t>ヒク</t>
    </rPh>
    <rPh sb="112" eb="114">
      <t>スイジュン</t>
    </rPh>
    <rPh sb="118" eb="120">
      <t>コンゴ</t>
    </rPh>
    <rPh sb="121" eb="123">
      <t>ホウテイ</t>
    </rPh>
    <rPh sb="123" eb="125">
      <t>ネンスウ</t>
    </rPh>
    <rPh sb="126" eb="127">
      <t>タッ</t>
    </rPh>
    <rPh sb="129" eb="131">
      <t>カンロ</t>
    </rPh>
    <rPh sb="132" eb="134">
      <t>ゾウカ</t>
    </rPh>
    <rPh sb="135" eb="137">
      <t>ミコ</t>
    </rPh>
    <rPh sb="153" eb="155">
      <t>シュホウ</t>
    </rPh>
    <rPh sb="156" eb="157">
      <t>モチ</t>
    </rPh>
    <rPh sb="159" eb="161">
      <t>シセツ</t>
    </rPh>
    <rPh sb="162" eb="164">
      <t>コウシン</t>
    </rPh>
    <rPh sb="168" eb="169">
      <t>ト</t>
    </rPh>
    <rPh sb="170" eb="171">
      <t>ク</t>
    </rPh>
    <rPh sb="173" eb="174">
      <t>スス</t>
    </rPh>
    <phoneticPr fontId="4"/>
  </si>
  <si>
    <t>平成29年度に料金改定を行ったことにより、平成30年度から利益の確保は図られたが、給水人口の減少や節水型機器の普及、さらには新型コロナウイルス感染症の流行等の影響により料金改定時に見込んだほどの利益は確保できていない現状にある。
そのため、経営の健全性・効率性を図ることが重要であり、有収率の向上を目指し、今後も計画的な管路更新、漏水の早期発見・早期修理に努めていく。
また、給水人口の減少や施設の老朽化が課題となる中で、水道施設を適切に管理していくためには、限られた財源で効率的に施設更新を進めていかなければならない。
今後は、工事施工品質の向上や漏水の早期発見に向けて、IOT等を活用した取り組みを推進していく。</t>
    <rPh sb="0" eb="2">
      <t>ヘイセイ</t>
    </rPh>
    <rPh sb="4" eb="6">
      <t>ネンド</t>
    </rPh>
    <rPh sb="7" eb="9">
      <t>リョウキン</t>
    </rPh>
    <rPh sb="9" eb="11">
      <t>カイテイ</t>
    </rPh>
    <rPh sb="12" eb="13">
      <t>オコナ</t>
    </rPh>
    <rPh sb="21" eb="23">
      <t>ヘイセイ</t>
    </rPh>
    <rPh sb="25" eb="27">
      <t>ネンド</t>
    </rPh>
    <rPh sb="29" eb="31">
      <t>リエキ</t>
    </rPh>
    <rPh sb="32" eb="34">
      <t>カクホ</t>
    </rPh>
    <rPh sb="35" eb="36">
      <t>ハカ</t>
    </rPh>
    <rPh sb="41" eb="43">
      <t>キュウスイ</t>
    </rPh>
    <rPh sb="43" eb="45">
      <t>ジンコウ</t>
    </rPh>
    <rPh sb="46" eb="48">
      <t>ゲンショウ</t>
    </rPh>
    <rPh sb="49" eb="51">
      <t>セッスイ</t>
    </rPh>
    <rPh sb="51" eb="52">
      <t>ガタ</t>
    </rPh>
    <rPh sb="52" eb="54">
      <t>キキ</t>
    </rPh>
    <rPh sb="55" eb="57">
      <t>フキュウ</t>
    </rPh>
    <rPh sb="62" eb="64">
      <t>シンガタ</t>
    </rPh>
    <rPh sb="71" eb="74">
      <t>カンセンショウ</t>
    </rPh>
    <rPh sb="79" eb="81">
      <t>エイキョウ</t>
    </rPh>
    <rPh sb="84" eb="86">
      <t>リョウキン</t>
    </rPh>
    <rPh sb="86" eb="88">
      <t>カイテイ</t>
    </rPh>
    <rPh sb="88" eb="89">
      <t>ジ</t>
    </rPh>
    <rPh sb="90" eb="92">
      <t>ミコ</t>
    </rPh>
    <rPh sb="97" eb="99">
      <t>リエキ</t>
    </rPh>
    <rPh sb="100" eb="102">
      <t>カクホ</t>
    </rPh>
    <rPh sb="108" eb="110">
      <t>ゲンジョウ</t>
    </rPh>
    <rPh sb="136" eb="138">
      <t>ジュウヨウ</t>
    </rPh>
    <rPh sb="142" eb="145">
      <t>ユウシュウリツ</t>
    </rPh>
    <rPh sb="149" eb="151">
      <t>メザ</t>
    </rPh>
    <rPh sb="153" eb="155">
      <t>コンゴ</t>
    </rPh>
    <rPh sb="156" eb="159">
      <t>ケイカクテキ</t>
    </rPh>
    <rPh sb="160" eb="162">
      <t>カンロ</t>
    </rPh>
    <rPh sb="162" eb="164">
      <t>コウシン</t>
    </rPh>
    <rPh sb="165" eb="167">
      <t>ロウスイ</t>
    </rPh>
    <rPh sb="168" eb="170">
      <t>ソウキ</t>
    </rPh>
    <rPh sb="170" eb="172">
      <t>ハッケン</t>
    </rPh>
    <rPh sb="173" eb="175">
      <t>ソウキ</t>
    </rPh>
    <rPh sb="175" eb="177">
      <t>シュウリ</t>
    </rPh>
    <rPh sb="178" eb="179">
      <t>ツト</t>
    </rPh>
    <rPh sb="188" eb="190">
      <t>キュウスイ</t>
    </rPh>
    <rPh sb="190" eb="192">
      <t>ジンコウ</t>
    </rPh>
    <rPh sb="193" eb="195">
      <t>ゲンショウ</t>
    </rPh>
    <rPh sb="196" eb="198">
      <t>シセツ</t>
    </rPh>
    <rPh sb="199" eb="202">
      <t>ロウキュウカ</t>
    </rPh>
    <rPh sb="203" eb="205">
      <t>カダイ</t>
    </rPh>
    <rPh sb="208" eb="209">
      <t>ナカ</t>
    </rPh>
    <rPh sb="211" eb="213">
      <t>スイドウ</t>
    </rPh>
    <rPh sb="213" eb="215">
      <t>シセツ</t>
    </rPh>
    <rPh sb="216" eb="218">
      <t>テキセツ</t>
    </rPh>
    <rPh sb="219" eb="221">
      <t>カンリ</t>
    </rPh>
    <rPh sb="230" eb="231">
      <t>カギ</t>
    </rPh>
    <rPh sb="234" eb="236">
      <t>ザイゲン</t>
    </rPh>
    <rPh sb="237" eb="240">
      <t>コウリツテキ</t>
    </rPh>
    <rPh sb="241" eb="243">
      <t>シセツ</t>
    </rPh>
    <rPh sb="243" eb="245">
      <t>コウシン</t>
    </rPh>
    <rPh sb="246" eb="247">
      <t>スス</t>
    </rPh>
    <rPh sb="261" eb="263">
      <t>コンゴ</t>
    </rPh>
    <rPh sb="265" eb="267">
      <t>コウジ</t>
    </rPh>
    <rPh sb="275" eb="277">
      <t>ロウスイ</t>
    </rPh>
    <rPh sb="278" eb="280">
      <t>ソウキ</t>
    </rPh>
    <rPh sb="280" eb="282">
      <t>ハッケン</t>
    </rPh>
    <rPh sb="283" eb="284">
      <t>ム</t>
    </rPh>
    <rPh sb="290" eb="291">
      <t>トウ</t>
    </rPh>
    <rPh sb="296" eb="297">
      <t>ト</t>
    </rPh>
    <rPh sb="298" eb="299">
      <t>ク</t>
    </rPh>
    <rPh sb="301" eb="30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</si>
</sst>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0.88</c:v>
                </c:pt>
                <c:pt idx="1">
                  <c:v>0.35</c:v>
                </c:pt>
                <c:pt idx="2">
                  <c:v>0.4</c:v>
                </c:pt>
                <c:pt idx="3">
                  <c:v>0.37</c:v>
                </c:pt>
                <c:pt idx="4">
                  <c:v>0.39</c:v>
                </c:pt>
              </c:numCache>
            </c:numRef>
          </c:val>
          <c:extLst>
            <c:ext xmlns:c16="http://schemas.microsoft.com/office/drawing/2014/chart" uri="{C3380CC4-5D6E-409C-BE32-E72D297353CC}">
              <c16:uniqueId val="{00000000-7B14-4EF7-9C9F-FA0D3DF7A8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7B14-4EF7-9C9F-FA0D3DF7A8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45.38</c:v>
                </c:pt>
                <c:pt idx="1">
                  <c:v>46.45</c:v>
                </c:pt>
                <c:pt idx="2">
                  <c:v>63.21</c:v>
                </c:pt>
                <c:pt idx="3">
                  <c:v>61.43</c:v>
                </c:pt>
                <c:pt idx="4">
                  <c:v>61.04</c:v>
                </c:pt>
              </c:numCache>
            </c:numRef>
          </c:val>
          <c:extLst>
            <c:ext xmlns:c16="http://schemas.microsoft.com/office/drawing/2014/chart" uri="{C3380CC4-5D6E-409C-BE32-E72D297353CC}">
              <c16:uniqueId val="{00000000-F1FC-4D94-A85E-3DC6E93BC0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F1FC-4D94-A85E-3DC6E93BC0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c:v>
                </c:pt>
                <c:pt idx="1">
                  <c:v>85.47</c:v>
                </c:pt>
                <c:pt idx="2">
                  <c:v>83.87</c:v>
                </c:pt>
                <c:pt idx="3">
                  <c:v>82.47</c:v>
                </c:pt>
                <c:pt idx="4">
                  <c:v>82.34</c:v>
                </c:pt>
              </c:numCache>
            </c:numRef>
          </c:val>
          <c:extLst>
            <c:ext xmlns:c16="http://schemas.microsoft.com/office/drawing/2014/chart" uri="{C3380CC4-5D6E-409C-BE32-E72D297353CC}">
              <c16:uniqueId val="{00000000-FD46-40BB-9D6C-368DD74B93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FD46-40BB-9D6C-368DD74B93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99.35</c:v>
                </c:pt>
                <c:pt idx="1">
                  <c:v>94.49</c:v>
                </c:pt>
                <c:pt idx="2">
                  <c:v>111.01</c:v>
                </c:pt>
                <c:pt idx="3">
                  <c:v>105.68</c:v>
                </c:pt>
                <c:pt idx="4">
                  <c:v>108.77</c:v>
                </c:pt>
              </c:numCache>
            </c:numRef>
          </c:val>
          <c:extLst>
            <c:ext xmlns:c16="http://schemas.microsoft.com/office/drawing/2014/chart" uri="{C3380CC4-5D6E-409C-BE32-E72D297353CC}">
              <c16:uniqueId val="{00000000-8580-41CE-B5BE-00D78671B5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8580-41CE-B5BE-00D78671B5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49.48</c:v>
                </c:pt>
                <c:pt idx="1">
                  <c:v>43.65</c:v>
                </c:pt>
                <c:pt idx="2">
                  <c:v>45.51</c:v>
                </c:pt>
                <c:pt idx="3">
                  <c:v>47.11</c:v>
                </c:pt>
                <c:pt idx="4">
                  <c:v>48.29</c:v>
                </c:pt>
              </c:numCache>
            </c:numRef>
          </c:val>
          <c:extLst>
            <c:ext xmlns:c16="http://schemas.microsoft.com/office/drawing/2014/chart" uri="{C3380CC4-5D6E-409C-BE32-E72D297353CC}">
              <c16:uniqueId val="{00000000-A5DF-4F3D-9430-5BE305455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A5DF-4F3D-9430-5BE305455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3.94</c:v>
                </c:pt>
                <c:pt idx="1">
                  <c:v>4.0999999999999996</c:v>
                </c:pt>
                <c:pt idx="2">
                  <c:v>4.92</c:v>
                </c:pt>
                <c:pt idx="3">
                  <c:v>5.45</c:v>
                </c:pt>
                <c:pt idx="4">
                  <c:v>5.83</c:v>
                </c:pt>
              </c:numCache>
            </c:numRef>
          </c:val>
          <c:extLst>
            <c:ext xmlns:c16="http://schemas.microsoft.com/office/drawing/2014/chart" uri="{C3380CC4-5D6E-409C-BE32-E72D297353CC}">
              <c16:uniqueId val="{00000000-E149-4D23-94C6-421E7ED6AA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E149-4D23-94C6-421E7ED6AA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4-4D92-B151-B7932EE2F6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B4-4D92-B151-B7932EE2F6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193.65</c:v>
                </c:pt>
                <c:pt idx="1">
                  <c:v>126.7</c:v>
                </c:pt>
                <c:pt idx="2">
                  <c:v>174.23</c:v>
                </c:pt>
                <c:pt idx="3">
                  <c:v>233.77</c:v>
                </c:pt>
                <c:pt idx="4">
                  <c:v>252</c:v>
                </c:pt>
              </c:numCache>
            </c:numRef>
          </c:val>
          <c:extLst>
            <c:ext xmlns:c16="http://schemas.microsoft.com/office/drawing/2014/chart" uri="{C3380CC4-5D6E-409C-BE32-E72D297353CC}">
              <c16:uniqueId val="{00000000-1607-4A65-B338-9BD3D6BD92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1607-4A65-B338-9BD3D6BD92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484.26</c:v>
                </c:pt>
                <c:pt idx="1">
                  <c:v>407.76</c:v>
                </c:pt>
                <c:pt idx="2">
                  <c:v>391.8</c:v>
                </c:pt>
                <c:pt idx="3">
                  <c:v>402.88</c:v>
                </c:pt>
                <c:pt idx="4">
                  <c:v>411.82</c:v>
                </c:pt>
              </c:numCache>
            </c:numRef>
          </c:val>
          <c:extLst>
            <c:ext xmlns:c16="http://schemas.microsoft.com/office/drawing/2014/chart" uri="{C3380CC4-5D6E-409C-BE32-E72D297353CC}">
              <c16:uniqueId val="{00000000-04A0-4114-AED2-C143BB8D0A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04A0-4114-AED2-C143BB8D0A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94.15</c:v>
                </c:pt>
                <c:pt idx="1">
                  <c:v>90.3</c:v>
                </c:pt>
                <c:pt idx="2">
                  <c:v>106.59</c:v>
                </c:pt>
                <c:pt idx="3">
                  <c:v>100.61</c:v>
                </c:pt>
                <c:pt idx="4">
                  <c:v>104.12</c:v>
                </c:pt>
              </c:numCache>
            </c:numRef>
          </c:val>
          <c:extLst>
            <c:ext xmlns:c16="http://schemas.microsoft.com/office/drawing/2014/chart" uri="{C3380CC4-5D6E-409C-BE32-E72D297353CC}">
              <c16:uniqueId val="{00000000-8A1A-4E11-81DA-AECCB43465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A1A-4E11-81DA-AECCB43465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187.79</c:v>
                </c:pt>
                <c:pt idx="1">
                  <c:v>229.77</c:v>
                </c:pt>
                <c:pt idx="2">
                  <c:v>203.86</c:v>
                </c:pt>
                <c:pt idx="3">
                  <c:v>217.14</c:v>
                </c:pt>
                <c:pt idx="4">
                  <c:v>207.25</c:v>
                </c:pt>
              </c:numCache>
            </c:numRef>
          </c:val>
          <c:extLst>
            <c:ext xmlns:c16="http://schemas.microsoft.com/office/drawing/2014/chart" uri="{C3380CC4-5D6E-409C-BE32-E72D297353CC}">
              <c16:uniqueId val="{00000000-9461-419E-B4D9-3326A04C40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9461-419E-B4D9-3326A04C40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5" zoomScale="80" zoomScaleNormal="8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会津若松市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117027</v>
      </c>
      <c r="AM8" s="61"/>
      <c r="AN8" s="61"/>
      <c r="AO8" s="61"/>
      <c r="AP8" s="61"/>
      <c r="AQ8" s="61"/>
      <c r="AR8" s="61"/>
      <c r="AS8" s="61"/>
      <c r="AT8" s="52">
        <f>データ!$S$6</f>
        <v>382.97</v>
      </c>
      <c r="AU8" s="53"/>
      <c r="AV8" s="53"/>
      <c r="AW8" s="53"/>
      <c r="AX8" s="53"/>
      <c r="AY8" s="53"/>
      <c r="AZ8" s="53"/>
      <c r="BA8" s="53"/>
      <c r="BB8" s="54">
        <f>データ!$T$6</f>
        <v>305.58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61.76</v>
      </c>
      <c r="J10" s="53"/>
      <c r="K10" s="53"/>
      <c r="L10" s="53"/>
      <c r="M10" s="53"/>
      <c r="N10" s="53"/>
      <c r="O10" s="64"/>
      <c r="P10" s="54">
        <f>データ!$P$6</f>
        <v>94.31</v>
      </c>
      <c r="Q10" s="54"/>
      <c r="R10" s="54"/>
      <c r="S10" s="54"/>
      <c r="T10" s="54"/>
      <c r="U10" s="54"/>
      <c r="V10" s="54"/>
      <c r="W10" s="61">
        <f>データ!$Q$6</f>
        <v>3652</v>
      </c>
      <c r="X10" s="61"/>
      <c r="Y10" s="61"/>
      <c r="Z10" s="61"/>
      <c r="AA10" s="61"/>
      <c r="AB10" s="61"/>
      <c r="AC10" s="61"/>
      <c r="AD10" s="2"/>
      <c r="AE10" s="2"/>
      <c r="AF10" s="2"/>
      <c r="AG10" s="2"/>
      <c r="AH10" s="4"/>
      <c r="AI10" s="4"/>
      <c r="AJ10" s="4"/>
      <c r="AK10" s="4"/>
      <c r="AL10" s="61">
        <f>データ!$U$6</f>
        <v>113455</v>
      </c>
      <c r="AM10" s="61"/>
      <c r="AN10" s="61"/>
      <c r="AO10" s="61"/>
      <c r="AP10" s="61"/>
      <c r="AQ10" s="61"/>
      <c r="AR10" s="61"/>
      <c r="AS10" s="61"/>
      <c r="AT10" s="52">
        <f>データ!$V$6</f>
        <v>137.11000000000001</v>
      </c>
      <c r="AU10" s="53"/>
      <c r="AV10" s="53"/>
      <c r="AW10" s="53"/>
      <c r="AX10" s="53"/>
      <c r="AY10" s="53"/>
      <c r="AZ10" s="53"/>
      <c r="BA10" s="53"/>
      <c r="BB10" s="54">
        <f>データ!$W$6</f>
        <v>827.47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z99QjUxZkkZSAIuoc8UtJ0uxuWxy6Q7TnZDH+29c+zDRr5KBf/3+61wFQ6pzi4B+pVtnG7Ny8il8uf3QcE7XQ==" saltValue="eu4aO331CYV+aZ+zTVx+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72028</v>
      </c>
      <c r="D6" s="34">
        <f t="shared" si="3"/>
        <v>46</v>
      </c>
      <c r="E6" s="34">
        <f t="shared" si="3"/>
        <v>1</v>
      </c>
      <c r="F6" s="34">
        <f t="shared" si="3"/>
        <v>0</v>
      </c>
      <c r="G6" s="34">
        <f t="shared" si="3"/>
        <v>1</v>
      </c>
      <c r="H6" s="34" t="str">
        <f t="shared" si="3"/>
        <v>福島県　会津若松市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61.76</v>
      </c>
      <c r="P6" s="35">
        <f t="shared" si="3"/>
        <v>94.31</v>
      </c>
      <c r="Q6" s="35">
        <f t="shared" si="3"/>
        <v>3652</v>
      </c>
      <c r="R6" s="35">
        <f t="shared" si="3"/>
        <v>117027</v>
      </c>
      <c r="S6" s="35">
        <f t="shared" si="3"/>
        <v>382.97</v>
      </c>
      <c r="T6" s="35">
        <f t="shared" si="3"/>
        <v>305.58</v>
      </c>
      <c r="U6" s="35">
        <f t="shared" si="3"/>
        <v>113455</v>
      </c>
      <c r="V6" s="35">
        <f t="shared" si="3"/>
        <v>137.11000000000001</v>
      </c>
      <c r="W6" s="35">
        <f t="shared" si="3"/>
        <v>827.47</v>
      </c>
      <c r="X6" s="36">
        <f>IF(X7="",NA(),X7)</f>
        <v>99.35</v>
      </c>
      <c r="Y6" s="36">
        <f t="shared" ref="Y6:AG6" si="4">IF(Y7="",NA(),Y7)</f>
        <v>94.49</v>
      </c>
      <c r="Z6" s="36">
        <f t="shared" si="4"/>
        <v>111.01</v>
      </c>
      <c r="AA6" s="36">
        <f t="shared" si="4"/>
        <v>105.68</v>
      </c>
      <c r="AB6" s="36">
        <f t="shared" si="4"/>
        <v>108.77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193.65</v>
      </c>
      <c r="AU6" s="36">
        <f t="shared" ref="AU6:BC6" si="6">IF(AU7="",NA(),AU7)</f>
        <v>126.7</v>
      </c>
      <c r="AV6" s="36">
        <f t="shared" si="6"/>
        <v>174.23</v>
      </c>
      <c r="AW6" s="36">
        <f t="shared" si="6"/>
        <v>233.77</v>
      </c>
      <c r="AX6" s="36">
        <f t="shared" si="6"/>
        <v>252</v>
      </c>
      <c r="AY6" s="36">
        <f t="shared" si="6"/>
        <v>349.04</v>
      </c>
      <c r="AZ6" s="36">
        <f t="shared" si="6"/>
        <v>337.49</v>
      </c>
      <c r="BA6" s="36">
        <f t="shared" si="6"/>
        <v>335.6</v>
      </c>
      <c r="BB6" s="36">
        <f t="shared" si="6"/>
        <v>358.91</v>
      </c>
      <c r="BC6" s="36">
        <f t="shared" si="6"/>
        <v>360.96</v>
      </c>
      <c r="BD6" s="35" t="str">
        <f>IF(BD7="","",IF(BD7="-","【-】","【"&amp;SUBSTITUTE(TEXT(BD7,"#,##0.00"),"-","△")&amp;"】"))</f>
        <v>【260.31】</v>
      </c>
      <c r="BE6" s="36">
        <f>IF(BE7="",NA(),BE7)</f>
        <v>484.26</v>
      </c>
      <c r="BF6" s="36">
        <f t="shared" ref="BF6:BN6" si="7">IF(BF7="",NA(),BF7)</f>
        <v>407.76</v>
      </c>
      <c r="BG6" s="36">
        <f t="shared" si="7"/>
        <v>391.8</v>
      </c>
      <c r="BH6" s="36">
        <f t="shared" si="7"/>
        <v>402.88</v>
      </c>
      <c r="BI6" s="36">
        <f t="shared" si="7"/>
        <v>411.82</v>
      </c>
      <c r="BJ6" s="36">
        <f t="shared" si="7"/>
        <v>254.54</v>
      </c>
      <c r="BK6" s="36">
        <f t="shared" si="7"/>
        <v>265.92</v>
      </c>
      <c r="BL6" s="36">
        <f t="shared" si="7"/>
        <v>258.26</v>
      </c>
      <c r="BM6" s="36">
        <f t="shared" si="7"/>
        <v>247.27</v>
      </c>
      <c r="BN6" s="36">
        <f t="shared" si="7"/>
        <v>239.18</v>
      </c>
      <c r="BO6" s="35" t="str">
        <f>IF(BO7="","",IF(BO7="-","【-】","【"&amp;SUBSTITUTE(TEXT(BO7,"#,##0.00"),"-","△")&amp;"】"))</f>
        <v>【275.67】</v>
      </c>
      <c r="BP6" s="36">
        <f>IF(BP7="",NA(),BP7)</f>
        <v>94.15</v>
      </c>
      <c r="BQ6" s="36">
        <f t="shared" ref="BQ6:BY6" si="8">IF(BQ7="",NA(),BQ7)</f>
        <v>90.3</v>
      </c>
      <c r="BR6" s="36">
        <f t="shared" si="8"/>
        <v>106.59</v>
      </c>
      <c r="BS6" s="36">
        <f t="shared" si="8"/>
        <v>100.61</v>
      </c>
      <c r="BT6" s="36">
        <f t="shared" si="8"/>
        <v>104.12</v>
      </c>
      <c r="BU6" s="36">
        <f t="shared" si="8"/>
        <v>106.52</v>
      </c>
      <c r="BV6" s="36">
        <f t="shared" si="8"/>
        <v>105.86</v>
      </c>
      <c r="BW6" s="36">
        <f t="shared" si="8"/>
        <v>106.07</v>
      </c>
      <c r="BX6" s="36">
        <f t="shared" si="8"/>
        <v>105.34</v>
      </c>
      <c r="BY6" s="36">
        <f t="shared" si="8"/>
        <v>101.89</v>
      </c>
      <c r="BZ6" s="35" t="str">
        <f>IF(BZ7="","",IF(BZ7="-","【-】","【"&amp;SUBSTITUTE(TEXT(BZ7,"#,##0.00"),"-","△")&amp;"】"))</f>
        <v>【100.05】</v>
      </c>
      <c r="CA6" s="36">
        <f>IF(CA7="",NA(),CA7)</f>
        <v>187.79</v>
      </c>
      <c r="CB6" s="36">
        <f t="shared" ref="CB6:CJ6" si="9">IF(CB7="",NA(),CB7)</f>
        <v>229.77</v>
      </c>
      <c r="CC6" s="36">
        <f t="shared" si="9"/>
        <v>203.86</v>
      </c>
      <c r="CD6" s="36">
        <f t="shared" si="9"/>
        <v>217.14</v>
      </c>
      <c r="CE6" s="36">
        <f t="shared" si="9"/>
        <v>207.25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45.38</v>
      </c>
      <c r="CM6" s="36">
        <f t="shared" ref="CM6:CU6" si="10">IF(CM7="",NA(),CM7)</f>
        <v>46.45</v>
      </c>
      <c r="CN6" s="36">
        <f t="shared" si="10"/>
        <v>63.21</v>
      </c>
      <c r="CO6" s="36">
        <f t="shared" si="10"/>
        <v>61.43</v>
      </c>
      <c r="CP6" s="36">
        <f t="shared" si="10"/>
        <v>61.04</v>
      </c>
      <c r="CQ6" s="36">
        <f t="shared" si="10"/>
        <v>62.1</v>
      </c>
      <c r="CR6" s="36">
        <f t="shared" si="10"/>
        <v>62.38</v>
      </c>
      <c r="CS6" s="36">
        <f t="shared" si="10"/>
        <v>62.83</v>
      </c>
      <c r="CT6" s="36">
        <f t="shared" si="10"/>
        <v>62.05</v>
      </c>
      <c r="CU6" s="36">
        <f t="shared" si="10"/>
        <v>63.23</v>
      </c>
      <c r="CV6" s="35" t="str">
        <f>IF(CV7="","",IF(CV7="-","【-】","【"&amp;SUBSTITUTE(TEXT(CV7,"#,##0.00"),"-","△")&amp;"】"))</f>
        <v>【60.69】</v>
      </c>
      <c r="CW6" s="36">
        <f>IF(CW7="",NA(),CW7)</f>
        <v>86.7</v>
      </c>
      <c r="CX6" s="36">
        <f t="shared" ref="CX6:DF6" si="11">IF(CX7="",NA(),CX7)</f>
        <v>85.47</v>
      </c>
      <c r="CY6" s="36">
        <f t="shared" si="11"/>
        <v>83.87</v>
      </c>
      <c r="CZ6" s="36">
        <f t="shared" si="11"/>
        <v>82.47</v>
      </c>
      <c r="DA6" s="36">
        <f t="shared" si="11"/>
        <v>82.34</v>
      </c>
      <c r="DB6" s="36">
        <f t="shared" si="11"/>
        <v>89.52</v>
      </c>
      <c r="DC6" s="36">
        <f t="shared" si="11"/>
        <v>89.17</v>
      </c>
      <c r="DD6" s="36">
        <f t="shared" si="11"/>
        <v>88.86</v>
      </c>
      <c r="DE6" s="36">
        <f t="shared" si="11"/>
        <v>89.11</v>
      </c>
      <c r="DF6" s="36">
        <f t="shared" si="11"/>
        <v>89.35</v>
      </c>
      <c r="DG6" s="35" t="str">
        <f>IF(DG7="","",IF(DG7="-","【-】","【"&amp;SUBSTITUTE(TEXT(DG7,"#,##0.00"),"-","△")&amp;"】"))</f>
        <v>【89.82】</v>
      </c>
      <c r="DH6" s="36">
        <f>IF(DH7="",NA(),DH7)</f>
        <v>49.48</v>
      </c>
      <c r="DI6" s="36">
        <f t="shared" ref="DI6:DQ6" si="12">IF(DI7="",NA(),DI7)</f>
        <v>43.65</v>
      </c>
      <c r="DJ6" s="36">
        <f t="shared" si="12"/>
        <v>45.51</v>
      </c>
      <c r="DK6" s="36">
        <f t="shared" si="12"/>
        <v>47.11</v>
      </c>
      <c r="DL6" s="36">
        <f t="shared" si="12"/>
        <v>48.29</v>
      </c>
      <c r="DM6" s="36">
        <f t="shared" si="12"/>
        <v>46.58</v>
      </c>
      <c r="DN6" s="36">
        <f t="shared" si="12"/>
        <v>46.99</v>
      </c>
      <c r="DO6" s="36">
        <f t="shared" si="12"/>
        <v>47.89</v>
      </c>
      <c r="DP6" s="36">
        <f t="shared" si="12"/>
        <v>48.69</v>
      </c>
      <c r="DQ6" s="36">
        <f t="shared" si="12"/>
        <v>49.62</v>
      </c>
      <c r="DR6" s="35" t="str">
        <f>IF(DR7="","",IF(DR7="-","【-】","【"&amp;SUBSTITUTE(TEXT(DR7,"#,##0.00"),"-","△")&amp;"】"))</f>
        <v>【50.19】</v>
      </c>
      <c r="DS6" s="36">
        <f>IF(DS7="",NA(),DS7)</f>
        <v>3.94</v>
      </c>
      <c r="DT6" s="36">
        <f t="shared" ref="DT6:EB6" si="13">IF(DT7="",NA(),DT7)</f>
        <v>4.0999999999999996</v>
      </c>
      <c r="DU6" s="36">
        <f t="shared" si="13"/>
        <v>4.92</v>
      </c>
      <c r="DV6" s="36">
        <f t="shared" si="13"/>
        <v>5.45</v>
      </c>
      <c r="DW6" s="36">
        <f t="shared" si="13"/>
        <v>5.83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0.88</v>
      </c>
      <c r="EE6" s="36">
        <f t="shared" ref="EE6:EM6" si="14">IF(EE7="",NA(),EE7)</f>
        <v>0.35</v>
      </c>
      <c r="EF6" s="36">
        <f t="shared" si="14"/>
        <v>0.4</v>
      </c>
      <c r="EG6" s="36">
        <f t="shared" si="14"/>
        <v>0.37</v>
      </c>
      <c r="EH6" s="36">
        <f t="shared" si="14"/>
        <v>0.39</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72028</v>
      </c>
      <c r="D7" s="38">
        <v>46</v>
      </c>
      <c r="E7" s="38">
        <v>1</v>
      </c>
      <c r="F7" s="38">
        <v>0</v>
      </c>
      <c r="G7" s="38">
        <v>1</v>
      </c>
      <c r="H7" s="38" t="s">
        <v>92</v>
      </c>
      <c r="I7" s="38" t="s">
        <v>93</v>
      </c>
      <c r="J7" s="38" t="s">
        <v>94</v>
      </c>
      <c r="K7" s="38" t="s">
        <v>95</v>
      </c>
      <c r="L7" s="38" t="s">
        <v>96</v>
      </c>
      <c r="M7" s="38" t="s">
        <v>97</v>
      </c>
      <c r="N7" s="39" t="s">
        <v>98</v>
      </c>
      <c r="O7" s="39">
        <v>61.76</v>
      </c>
      <c r="P7" s="39">
        <v>94.31</v>
      </c>
      <c r="Q7" s="39">
        <v>3652</v>
      </c>
      <c r="R7" s="39">
        <v>117027</v>
      </c>
      <c r="S7" s="39">
        <v>382.97</v>
      </c>
      <c r="T7" s="39">
        <v>305.58</v>
      </c>
      <c r="U7" s="39">
        <v>113455</v>
      </c>
      <c r="V7" s="39">
        <v>137.11000000000001</v>
      </c>
      <c r="W7" s="39">
        <v>827.47</v>
      </c>
      <c r="X7" s="39">
        <v>99.35</v>
      </c>
      <c r="Y7" s="39">
        <v>94.49</v>
      </c>
      <c r="Z7" s="39">
        <v>111.01</v>
      </c>
      <c r="AA7" s="39">
        <v>105.68</v>
      </c>
      <c r="AB7" s="39">
        <v>108.77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193.65</v>
      </c>
      <c r="AU7" s="39">
        <v>126.7</v>
      </c>
      <c r="AV7" s="39">
        <v>174.23</v>
      </c>
      <c r="AW7" s="39">
        <v>233.77</v>
      </c>
      <c r="AX7" s="39">
        <v>252</v>
      </c>
      <c r="AY7" s="39">
        <v>349.04</v>
      </c>
      <c r="AZ7" s="39">
        <v>337.49</v>
      </c>
      <c r="BA7" s="39">
        <v>335.6</v>
      </c>
      <c r="BB7" s="39">
        <v>358.91</v>
      </c>
      <c r="BC7" s="39">
        <v>360.96</v>
      </c>
      <c r="BD7" s="39">
        <v>260.31</v>
      </c>
      <c r="BE7" s="39">
        <v>484.26</v>
      </c>
      <c r="BF7" s="39">
        <v>407.76</v>
      </c>
      <c r="BG7" s="39">
        <v>391.8</v>
      </c>
      <c r="BH7" s="39">
        <v>402.88</v>
      </c>
      <c r="BI7" s="39">
        <v>411.82</v>
      </c>
      <c r="BJ7" s="39">
        <v>254.54</v>
      </c>
      <c r="BK7" s="39">
        <v>265.92</v>
      </c>
      <c r="BL7" s="39">
        <v>258.26</v>
      </c>
      <c r="BM7" s="39">
        <v>247.27</v>
      </c>
      <c r="BN7" s="39">
        <v>239.18</v>
      </c>
      <c r="BO7" s="39">
        <v>275.67</v>
      </c>
      <c r="BP7" s="39">
        <v>94.15</v>
      </c>
      <c r="BQ7" s="39">
        <v>90.3</v>
      </c>
      <c r="BR7" s="39">
        <v>106.59</v>
      </c>
      <c r="BS7" s="39">
        <v>100.61</v>
      </c>
      <c r="BT7" s="39">
        <v>104.12</v>
      </c>
      <c r="BU7" s="39">
        <v>106.52</v>
      </c>
      <c r="BV7" s="39">
        <v>105.86</v>
      </c>
      <c r="BW7" s="39">
        <v>106.07</v>
      </c>
      <c r="BX7" s="39">
        <v>105.34</v>
      </c>
      <c r="BY7" s="39">
        <v>101.89</v>
      </c>
      <c r="BZ7" s="39">
        <v>100.05</v>
      </c>
      <c r="CA7" s="39">
        <v>187.79</v>
      </c>
      <c r="CB7" s="39">
        <v>229.77</v>
      </c>
      <c r="CC7" s="39">
        <v>203.86</v>
      </c>
      <c r="CD7" s="39">
        <v>217.14</v>
      </c>
      <c r="CE7" s="39">
        <v>207.25</v>
      </c>
      <c r="CF7" s="39">
        <v>155.80000000000001</v>
      </c>
      <c r="CG7" s="39">
        <v>158.58000000000001</v>
      </c>
      <c r="CH7" s="39">
        <v>159.22</v>
      </c>
      <c r="CI7" s="39">
        <v>159.6</v>
      </c>
      <c r="CJ7" s="39">
        <v>156.32</v>
      </c>
      <c r="CK7" s="39">
        <v>166.4</v>
      </c>
      <c r="CL7" s="39">
        <v>45.38</v>
      </c>
      <c r="CM7" s="39">
        <v>46.45</v>
      </c>
      <c r="CN7" s="39">
        <v>63.21</v>
      </c>
      <c r="CO7" s="39">
        <v>61.43</v>
      </c>
      <c r="CP7" s="39">
        <v>61.04</v>
      </c>
      <c r="CQ7" s="39">
        <v>62.1</v>
      </c>
      <c r="CR7" s="39">
        <v>62.38</v>
      </c>
      <c r="CS7" s="39">
        <v>62.83</v>
      </c>
      <c r="CT7" s="39">
        <v>62.05</v>
      </c>
      <c r="CU7" s="39">
        <v>63.23</v>
      </c>
      <c r="CV7" s="39">
        <v>60.69</v>
      </c>
      <c r="CW7" s="39">
        <v>86.7</v>
      </c>
      <c r="CX7" s="39">
        <v>85.47</v>
      </c>
      <c r="CY7" s="39">
        <v>83.87</v>
      </c>
      <c r="CZ7" s="39">
        <v>82.47</v>
      </c>
      <c r="DA7" s="39">
        <v>82.34</v>
      </c>
      <c r="DB7" s="39">
        <v>89.52</v>
      </c>
      <c r="DC7" s="39">
        <v>89.17</v>
      </c>
      <c r="DD7" s="39">
        <v>88.86</v>
      </c>
      <c r="DE7" s="39">
        <v>89.11</v>
      </c>
      <c r="DF7" s="39">
        <v>89.35</v>
      </c>
      <c r="DG7" s="39">
        <v>89.82</v>
      </c>
      <c r="DH7" s="39">
        <v>49.48</v>
      </c>
      <c r="DI7" s="39">
        <v>43.65</v>
      </c>
      <c r="DJ7" s="39">
        <v>45.51</v>
      </c>
      <c r="DK7" s="39">
        <v>47.11</v>
      </c>
      <c r="DL7" s="39">
        <v>48.29</v>
      </c>
      <c r="DM7" s="39">
        <v>46.58</v>
      </c>
      <c r="DN7" s="39">
        <v>46.99</v>
      </c>
      <c r="DO7" s="39">
        <v>47.89</v>
      </c>
      <c r="DP7" s="39">
        <v>48.69</v>
      </c>
      <c r="DQ7" s="39">
        <v>49.62</v>
      </c>
      <c r="DR7" s="39">
        <v>50.19</v>
      </c>
      <c r="DS7" s="39">
        <v>3.94</v>
      </c>
      <c r="DT7" s="39">
        <v>4.0999999999999996</v>
      </c>
      <c r="DU7" s="39">
        <v>4.92</v>
      </c>
      <c r="DV7" s="39">
        <v>5.45</v>
      </c>
      <c r="DW7" s="39">
        <v>5.83</v>
      </c>
      <c r="DX7" s="39">
        <v>14.45</v>
      </c>
      <c r="DY7" s="39">
        <v>15.83</v>
      </c>
      <c r="DZ7" s="39">
        <v>16.899999999999999</v>
      </c>
      <c r="EA7" s="39">
        <v>18.260000000000002</v>
      </c>
      <c r="EB7" s="39">
        <v>19.510000000000002</v>
      </c>
      <c r="EC7" s="39">
        <v>20.63</v>
      </c>
      <c r="ED7" s="39">
        <v>0.88</v>
      </c>
      <c r="EE7" s="39">
        <v>0.35</v>
      </c>
      <c r="EF7" s="39">
        <v>0.4</v>
      </c>
      <c r="EG7" s="39">
        <v>0.37</v>
      </c>
      <c r="EH7" s="39">
        <v>0.39</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2022-01-26T00:47:33Z</cp:lastPrinted>
  <dcterms:created xsi:type="dcterms:W3CDTF">2021-12-03T06:44:26Z</dcterms:created>
  <dcterms:modified xsi:type="dcterms:W3CDTF">2022-01-26T00:50:16Z</dcterms:modified>
  <cp:category/>
</cp:coreProperties>
</file>