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koori0086\Desktop\"/>
    </mc:Choice>
  </mc:AlternateContent>
  <xr:revisionPtr revIDLastSave="0" documentId="13_ncr:1_{E999FBBB-D101-487F-BA5A-E474BFFD6B22}" xr6:coauthVersionLast="43" xr6:coauthVersionMax="43" xr10:uidLastSave="{00000000-0000-0000-0000-000000000000}"/>
  <workbookProtection workbookAlgorithmName="SHA-512" workbookHashValue="ZxBVNtQIHo1lN5XnCjr/r3KDn5CLLUCg7Y6wCnJKWANINsqbZSccYrMjacnARGvy5nRCS5cOeHOksbv3O087fA==" workbookSaltValue="ai6EAEd3QoLFFGO0b+aer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<sst xmlns="http://schemas.openxmlformats.org/spreadsheetml/2006/main" count="241" uniqueCount="120">
  <si>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</si>
  <si>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</si>
  <si>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</si>
  <si>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</si>
  <si>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</si>
  <si>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</si>
  <si>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</si>
  <si>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</si>
  <si>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</si>
  <si>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</si>
  <si>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</si>
  <si>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</si>
  <si>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</si>
  <si>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</si>
  <si>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</si>
  <si>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</si>
  <si>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</si>
  <si>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</si>
  <si>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</si>
  <si>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</si>
  <si>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</si>
  <si>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</si>
  <si>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</si>
  <si>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</si>
  <si>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</si>
  <si>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</si>
  <si>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</si>
  <si>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</si>
  <si>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</si>
  <si>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</si>
  <si>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</si>
  <si>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</si>
  <si>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</si>
  <si>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</si>
  <si>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</si>
  <si>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</si>
  <si>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</si>
  <si>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</si>
  <si>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</si>
  <si>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</si>
  <si>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</si>
  <si>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</si>
  <si>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</si>
  <si>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</si>
  <si>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</si>
  <si>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</si>
  <si>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</si>
  <si>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</si>
  <si>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</si>
  <si>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</si>
  <si>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</si>
  <si>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</si>
  <si>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</si>
  <si>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</si>
  <si>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</si>
  <si>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</si>
  <si>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</si>
  <si>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</si>
  <si>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</si>
  <si>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</si>
  <si>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</si>
  <si>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</si>
  <si>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</si>
  <si>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</si>
  <si>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</si>
  <si>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</si>
  <si>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</si>
  <si>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</si>
  <si>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</si>
  <si>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</si>
  <si>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</si>
  <si>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</si>
  <si>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</si>
  <si>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</si>
  <si>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</si>
  <si>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</si>
  <si>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</si>
  <si>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</si>
  <si>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</si>
  <si>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</si>
  <si>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</si>
  <si>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</si>
  <si>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</si>
  <si>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</si>
  <si>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</si>
  <si>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</si>
  <si>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</si>
  <si>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</si>
  <si>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</si>
  <si>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</si>
  <si>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</si>
  <si>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</si>
  <si>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</si>
  <si>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</si>
  <si>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</si>
  <si>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</si>
  <si>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</si>
  <si>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</si>
  <si>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桑折町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</si>
  <si>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</si>
  <si>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</si>
  <si>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</si>
  <si>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</si>
  <si>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</si>
  <si>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</si>
  <si>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</si>
  <si>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</si>
  <si>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</si>
  <si>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</si>
  <si>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</si>
  <si>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</si>
  <si>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</si>
  <si>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</si>
  <si>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</si>
  <si>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</si>
  <si>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</si>
  <si>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</si>
  <si>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当町における下水道事業は、事業認可区域全域の整備が終了したことにより、主に下水道使用料と繰出基準に基づく一般会計からの繰入金で経営をしているところです。
【健全性】
①収益的収支比率は、年々上昇傾向にあります。引き続き100％以上を目指し、経営改善に向けた取組みをを行っていく必要があります。
④企業債残高対事業規模比率は、事業認可区域全域の整備が終了したことにより、年々減少傾向にあり、平成30年度からは類似団体平均値を大幅に下回りました。
【効率性】
⑤⑥経費回収率および汚水処理原価は、類似団体平均値を上回っています。引き続き接続率向上の取組みを行い、使用料収入の確保に努める必要があります。
⑧水洗化率は、類似団体平均値を上回っておりますが、横ばいの状況が続いています。下水道接続へのより一層の普及促進活動を行い、率向上に向けた取組みを行っていく必要があります。</t>
    <rPh sb="7" eb="8">
      <t>シタ</t>
    </rPh>
    <rPh sb="37" eb="39">
      <t>セイビ</t>
    </rPh>
    <rPh sb="40" eb="42">
      <t>カンリョウ</t>
    </rPh>
    <rPh sb="50" eb="51">
      <t>オモ</t>
    </rPh>
    <rPh sb="59" eb="61">
      <t>クリダ</t>
    </rPh>
    <rPh sb="61" eb="63">
      <t>キジュン</t>
    </rPh>
    <rPh sb="64" eb="65">
      <t>モト</t>
    </rPh>
    <rPh sb="100" eb="103">
      <t>シュウエキテキ</t>
    </rPh>
    <rPh sb="103" eb="105">
      <t>シュウシ</t>
    </rPh>
    <rPh sb="105" eb="107">
      <t>ヒリツ</t>
    </rPh>
    <rPh sb="109" eb="111">
      <t>ネンネン</t>
    </rPh>
    <rPh sb="111" eb="113">
      <t>ジョウショウ</t>
    </rPh>
    <rPh sb="113" eb="115">
      <t>ケイコウ</t>
    </rPh>
    <rPh sb="121" eb="122">
      <t>ヒ</t>
    </rPh>
    <rPh sb="123" eb="124">
      <t>ツヅ</t>
    </rPh>
    <rPh sb="129" eb="131">
      <t>イジョウ</t>
    </rPh>
    <rPh sb="132" eb="134">
      <t>メザ</t>
    </rPh>
    <rPh sb="136" eb="138">
      <t>ケイエイ</t>
    </rPh>
    <rPh sb="138" eb="140">
      <t>カイゼン</t>
    </rPh>
    <rPh sb="141" eb="142">
      <t>ム</t>
    </rPh>
    <rPh sb="144" eb="146">
      <t>トリク</t>
    </rPh>
    <rPh sb="149" eb="150">
      <t>オコナ</t>
    </rPh>
    <rPh sb="154" eb="156">
      <t>ヒツヨウ</t>
    </rPh>
    <rPh sb="170" eb="172">
      <t>ジギョウ</t>
    </rPh>
    <rPh sb="172" eb="174">
      <t>キボ</t>
    </rPh>
    <rPh sb="178" eb="180">
      <t>ジギョウ</t>
    </rPh>
    <rPh sb="180" eb="182">
      <t>ニンカ</t>
    </rPh>
    <rPh sb="182" eb="184">
      <t>クイキ</t>
    </rPh>
    <rPh sb="184" eb="186">
      <t>ゼンイキ</t>
    </rPh>
    <rPh sb="187" eb="189">
      <t>セイビ</t>
    </rPh>
    <rPh sb="190" eb="192">
      <t>シュウリョウ</t>
    </rPh>
    <rPh sb="212" eb="214">
      <t>ヘイセイ</t>
    </rPh>
    <rPh sb="216" eb="218">
      <t>ネンド</t>
    </rPh>
    <rPh sb="227" eb="229">
      <t>オオハバ</t>
    </rPh>
    <rPh sb="230" eb="231">
      <t>シタ</t>
    </rPh>
    <rPh sb="264" eb="266">
      <t>オスイ</t>
    </rPh>
    <rPh sb="266" eb="268">
      <t>ショリ</t>
    </rPh>
    <rPh sb="280" eb="281">
      <t>シタ</t>
    </rPh>
    <rPh sb="289" eb="290">
      <t>ヒ</t>
    </rPh>
    <rPh sb="291" eb="292">
      <t>ツヅ</t>
    </rPh>
    <rPh sb="295" eb="298">
      <t>シヨウリョウ</t>
    </rPh>
    <rPh sb="298" eb="300">
      <t>シュウニュウ</t>
    </rPh>
    <rPh sb="301" eb="303">
      <t>カクホ</t>
    </rPh>
    <rPh sb="304" eb="305">
      <t>ツト</t>
    </rPh>
    <rPh sb="309" eb="311">
      <t>トリク</t>
    </rPh>
    <rPh sb="313" eb="314">
      <t>オコナ</t>
    </rPh>
    <rPh sb="318" eb="320">
      <t>ヒツヨウ</t>
    </rPh>
    <rPh sb="328" eb="331">
      <t>スイセンカ</t>
    </rPh>
    <rPh sb="351" eb="352">
      <t>ヨコ</t>
    </rPh>
    <rPh sb="355" eb="358">
      <t>ゲスイドウ</t>
    </rPh>
    <rPh sb="358" eb="360">
      <t>セツゾク</t>
    </rPh>
    <rPh sb="364" eb="366">
      <t>イッソウ</t>
    </rPh>
    <rPh sb="367" eb="369">
      <t>フキュウ</t>
    </rPh>
    <rPh sb="369" eb="371">
      <t>ソクシン</t>
    </rPh>
    <rPh sb="371" eb="373">
      <t>カツドウ</t>
    </rPh>
    <rPh sb="374" eb="375">
      <t>オコナ</t>
    </rPh>
    <rPh sb="377" eb="378">
      <t>リツ</t>
    </rPh>
    <rPh sb="378" eb="380">
      <t>コウジョウ</t>
    </rPh>
    <rPh sb="381" eb="382">
      <t>ム</t>
    </rPh>
    <rPh sb="384" eb="386">
      <t>トリク</t>
    </rPh>
    <rPh sb="388" eb="389">
      <t>オコナ</t>
    </rPh>
    <rPh sb="393" eb="396">
      <t>スイセンカ</t>
    </rPh>
    <rPh sb="396" eb="397">
      <t>リツ</t>
    </rPh>
    <rPh sb="398" eb="400">
      <t>コウジョウツトヒツヨウ</t>
    </rPh>
    <phoneticPr fontId="4"/>
  </si>
  <si>
    <t>　当町の下水道事業は、昭和63年に事業を着手し、平成8年4月から部分的に供用が開始され、段階的に事業を拡大してきました。一番古い管でも供用開始から25年程度であり、まだ更新の時期になっていませんが、平成28年度に策定した「桑折町ストックマネジメント計画」に基づき、引き続き維持管理に取り組んでいきます。</t>
    <rPh sb="1" eb="3">
      <t>トウチョウ</t>
    </rPh>
    <rPh sb="4" eb="7">
      <t>ゲスイドウ</t>
    </rPh>
    <rPh sb="7" eb="9">
      <t>ジギョウ</t>
    </rPh>
    <rPh sb="48" eb="50">
      <t>ジギョウ</t>
    </rPh>
    <rPh sb="132" eb="133">
      <t>ヒ</t>
    </rPh>
    <rPh sb="134" eb="135">
      <t>ツヅ</t>
    </rPh>
    <rPh sb="136" eb="140">
      <t>イジカンリ</t>
    </rPh>
    <phoneticPr fontId="4"/>
  </si>
  <si>
    <t>　事業認可区域全域の整備が終了したことにより、今後は下水道接続率の向上に努めていかなければなりません。また、事業の運営方針である「下水道事業経営戦略」に基づき、限られた資産や財源をより有効に活用しながら、経営の合理化や効率化を推進し、経営基盤の強化に努めていきます。</t>
    <rPh sb="1" eb="3">
      <t>ジギョウ</t>
    </rPh>
    <rPh sb="3" eb="5">
      <t>ニンカ</t>
    </rPh>
    <rPh sb="5" eb="7">
      <t>クイキ</t>
    </rPh>
    <rPh sb="7" eb="9">
      <t>ゼンイキ</t>
    </rPh>
    <rPh sb="10" eb="12">
      <t>セイビ</t>
    </rPh>
    <rPh sb="13" eb="15">
      <t>シュウリョウ</t>
    </rPh>
    <rPh sb="54" eb="56">
      <t>ジギョウ</t>
    </rPh>
    <rPh sb="57" eb="59">
      <t>ウンエイ</t>
    </rPh>
    <rPh sb="59" eb="61">
      <t>ホウシン</t>
    </rPh>
    <rPh sb="80" eb="81">
      <t>カギ</t>
    </rPh>
    <rPh sb="84" eb="86">
      <t>シサン</t>
    </rPh>
    <rPh sb="87" eb="89">
      <t>ザイゲン</t>
    </rPh>
    <rPh sb="92" eb="94">
      <t>ユウコウ</t>
    </rPh>
    <rPh sb="95" eb="97">
      <t>カツヨウ</t>
    </rPh>
    <rPh sb="102" eb="104">
      <t>ケイエイ</t>
    </rPh>
    <rPh sb="105" eb="108">
      <t>ゴウリカ</t>
    </rPh>
    <rPh sb="109" eb="112">
      <t>コウリツカ</t>
    </rPh>
    <rPh sb="113" eb="115">
      <t>スイシン</t>
    </rPh>
    <rPh sb="117" eb="119">
      <t>ケイエイ</t>
    </rPh>
    <rPh sb="119" eb="121">
      <t>キバン</t>
    </rPh>
    <rPh sb="122" eb="124">
      <t>キョウカ</t>
    </rPh>
    <rPh sb="125" eb="12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</si>
</sst>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A5-4B3B-826E-16AE49FB50B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17A5-4B3B-826E-16AE49FB50B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53-4855-A223-49D3E9A7C76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E553-4855-A223-49D3E9A7C76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87.63</c:v>
                </c:pt>
                <c:pt idx="1">
                  <c:v>88.24</c:v>
                </c:pt>
                <c:pt idx="2">
                  <c:v>88.14</c:v>
                </c:pt>
                <c:pt idx="3">
                  <c:v>84.12</c:v>
                </c:pt>
                <c:pt idx="4">
                  <c:v>83.69</c:v>
                </c:pt>
              </c:numCache>
            </c:numRef>
          </c:val>
          <c:extLst>
            <c:ext xmlns:c16="http://schemas.microsoft.com/office/drawing/2014/chart" uri="{C3380CC4-5D6E-409C-BE32-E72D297353CC}">
              <c16:uniqueId val="{00000000-8BB6-4093-B77D-02364D900F5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8BB6-4093-B77D-02364D900F5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60.98</c:v>
                </c:pt>
                <c:pt idx="1">
                  <c:v>62.96</c:v>
                </c:pt>
                <c:pt idx="2">
                  <c:v>74</c:v>
                </c:pt>
                <c:pt idx="3">
                  <c:v>90.51</c:v>
                </c:pt>
                <c:pt idx="4">
                  <c:v>89.73</c:v>
                </c:pt>
              </c:numCache>
            </c:numRef>
          </c:val>
          <c:extLst>
            <c:ext xmlns:c16="http://schemas.microsoft.com/office/drawing/2014/chart" uri="{C3380CC4-5D6E-409C-BE32-E72D297353CC}">
              <c16:uniqueId val="{00000000-1B39-4E97-8184-DD56ABDC713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39-4E97-8184-DD56ABDC713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FE-494A-93AF-16393FD7E6F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FE-494A-93AF-16393FD7E6F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20-4106-B9BD-97A6617162C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20-4106-B9BD-97A6617162C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F0-4016-AFE4-5914A277563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F0-4016-AFE4-5914A277563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09-4020-806F-72614FEA95E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09-4020-806F-72614FEA95E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2220.6999999999998</c:v>
                </c:pt>
                <c:pt idx="1">
                  <c:v>1864.95</c:v>
                </c:pt>
                <c:pt idx="2">
                  <c:v>1755.79</c:v>
                </c:pt>
                <c:pt idx="3">
                  <c:v>560.74</c:v>
                </c:pt>
                <c:pt idx="4">
                  <c:v>509.3</c:v>
                </c:pt>
              </c:numCache>
            </c:numRef>
          </c:val>
          <c:extLst>
            <c:ext xmlns:c16="http://schemas.microsoft.com/office/drawing/2014/chart" uri="{C3380CC4-5D6E-409C-BE32-E72D297353CC}">
              <c16:uniqueId val="{00000000-3602-4D28-A657-6D749B7F78A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3602-4D28-A657-6D749B7F78A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46.67</c:v>
                </c:pt>
                <c:pt idx="1">
                  <c:v>100</c:v>
                </c:pt>
                <c:pt idx="2">
                  <c:v>59.02</c:v>
                </c:pt>
                <c:pt idx="3">
                  <c:v>91.06</c:v>
                </c:pt>
                <c:pt idx="4">
                  <c:v>88.97</c:v>
                </c:pt>
              </c:numCache>
            </c:numRef>
          </c:val>
          <c:extLst>
            <c:ext xmlns:c16="http://schemas.microsoft.com/office/drawing/2014/chart" uri="{C3380CC4-5D6E-409C-BE32-E72D297353CC}">
              <c16:uniqueId val="{00000000-9441-4985-B8BB-C4BCF155DF6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9441-4985-B8BB-C4BCF155DF6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378.61</c:v>
                </c:pt>
                <c:pt idx="1">
                  <c:v>174.72</c:v>
                </c:pt>
                <c:pt idx="2">
                  <c:v>296.35000000000002</c:v>
                </c:pt>
                <c:pt idx="3">
                  <c:v>191.5</c:v>
                </c:pt>
                <c:pt idx="4">
                  <c:v>197.79</c:v>
                </c:pt>
              </c:numCache>
            </c:numRef>
          </c:val>
          <c:extLst>
            <c:ext xmlns:c16="http://schemas.microsoft.com/office/drawing/2014/chart" uri="{C3380CC4-5D6E-409C-BE32-E72D297353CC}">
              <c16:uniqueId val="{00000000-E7B1-4ED1-8325-D0D6AC068A4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E7B1-4ED1-8325-D0D6AC068A4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AY1" sqref="AY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桑折町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11733</v>
      </c>
      <c r="AM8" s="51"/>
      <c r="AN8" s="51"/>
      <c r="AO8" s="51"/>
      <c r="AP8" s="51"/>
      <c r="AQ8" s="51"/>
      <c r="AR8" s="51"/>
      <c r="AS8" s="51"/>
      <c r="AT8" s="46">
        <f>データ!T6</f>
        <v>42.97</v>
      </c>
      <c r="AU8" s="46"/>
      <c r="AV8" s="46"/>
      <c r="AW8" s="46"/>
      <c r="AX8" s="46"/>
      <c r="AY8" s="46"/>
      <c r="AZ8" s="46"/>
      <c r="BA8" s="46"/>
      <c r="BB8" s="46">
        <f>データ!U6</f>
        <v>273.05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47.35</v>
      </c>
      <c r="Q10" s="46"/>
      <c r="R10" s="46"/>
      <c r="S10" s="46"/>
      <c r="T10" s="46"/>
      <c r="U10" s="46"/>
      <c r="V10" s="46"/>
      <c r="W10" s="46">
        <f>データ!Q6</f>
        <v>100</v>
      </c>
      <c r="X10" s="46"/>
      <c r="Y10" s="46"/>
      <c r="Z10" s="46"/>
      <c r="AA10" s="46"/>
      <c r="AB10" s="46"/>
      <c r="AC10" s="46"/>
      <c r="AD10" s="51">
        <f>データ!R6</f>
        <v>3080</v>
      </c>
      <c r="AE10" s="51"/>
      <c r="AF10" s="51"/>
      <c r="AG10" s="51"/>
      <c r="AH10" s="51"/>
      <c r="AI10" s="51"/>
      <c r="AJ10" s="51"/>
      <c r="AK10" s="2"/>
      <c r="AL10" s="51">
        <f>データ!V6</f>
        <v>5530</v>
      </c>
      <c r="AM10" s="51"/>
      <c r="AN10" s="51"/>
      <c r="AO10" s="51"/>
      <c r="AP10" s="51"/>
      <c r="AQ10" s="51"/>
      <c r="AR10" s="51"/>
      <c r="AS10" s="51"/>
      <c r="AT10" s="46">
        <f>データ!W6</f>
        <v>1.63</v>
      </c>
      <c r="AU10" s="46"/>
      <c r="AV10" s="46"/>
      <c r="AW10" s="46"/>
      <c r="AX10" s="46"/>
      <c r="AY10" s="46"/>
      <c r="AZ10" s="46"/>
      <c r="BA10" s="46"/>
      <c r="BB10" s="46">
        <f>データ!X6</f>
        <v>3392.64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WfGdjrnIYDUjiVMH5BjtcY/Z/LHFHrt6CDCiYFRuN8UF7+5i64ut5/ryR/ZVEv1maUqs59yce4FQq2EdxLvN5Q==" saltValue="PVaPffMcCo2QNQ9CvdMle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73016</v>
      </c>
      <c r="D6" s="33">
        <f t="shared" si="3"/>
        <v>47</v>
      </c>
      <c r="E6" s="33">
        <f t="shared" si="3"/>
        <v>17</v>
      </c>
      <c r="F6" s="33">
        <f t="shared" si="3"/>
        <v>1</v>
      </c>
      <c r="G6" s="33">
        <f t="shared" si="3"/>
        <v>0</v>
      </c>
      <c r="H6" s="33" t="str">
        <f t="shared" si="3"/>
        <v>福島県　桑折町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47.35</v>
      </c>
      <c r="Q6" s="34">
        <f t="shared" si="3"/>
        <v>100</v>
      </c>
      <c r="R6" s="34">
        <f t="shared" si="3"/>
        <v>3080</v>
      </c>
      <c r="S6" s="34">
        <f t="shared" si="3"/>
        <v>11733</v>
      </c>
      <c r="T6" s="34">
        <f t="shared" si="3"/>
        <v>42.97</v>
      </c>
      <c r="U6" s="34">
        <f t="shared" si="3"/>
        <v>273.05</v>
      </c>
      <c r="V6" s="34">
        <f t="shared" si="3"/>
        <v>5530</v>
      </c>
      <c r="W6" s="34">
        <f t="shared" si="3"/>
        <v>1.63</v>
      </c>
      <c r="X6" s="34">
        <f t="shared" si="3"/>
        <v>3392.64</v>
      </c>
      <c r="Y6" s="35">
        <f>IF(Y7="",NA(),Y7)</f>
        <v>60.98</v>
      </c>
      <c r="Z6" s="35">
        <f t="shared" ref="Z6:AH6" si="4">IF(Z7="",NA(),Z7)</f>
        <v>62.96</v>
      </c>
      <c r="AA6" s="35">
        <f t="shared" si="4"/>
        <v>74</v>
      </c>
      <c r="AB6" s="35">
        <f t="shared" si="4"/>
        <v>90.51</v>
      </c>
      <c r="AC6" s="35">
        <f t="shared" si="4"/>
        <v>89.73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2220.6999999999998</v>
      </c>
      <c r="BG6" s="35">
        <f t="shared" ref="BG6:BO6" si="7">IF(BG7="",NA(),BG7)</f>
        <v>1864.95</v>
      </c>
      <c r="BH6" s="35">
        <f t="shared" si="7"/>
        <v>1755.79</v>
      </c>
      <c r="BI6" s="35">
        <f t="shared" si="7"/>
        <v>560.74</v>
      </c>
      <c r="BJ6" s="35">
        <f t="shared" si="7"/>
        <v>509.3</v>
      </c>
      <c r="BK6" s="35">
        <f t="shared" si="7"/>
        <v>1118.56</v>
      </c>
      <c r="BL6" s="35">
        <f t="shared" si="7"/>
        <v>1111.31</v>
      </c>
      <c r="BM6" s="35">
        <f t="shared" si="7"/>
        <v>966.33</v>
      </c>
      <c r="BN6" s="35">
        <f t="shared" si="7"/>
        <v>958.81</v>
      </c>
      <c r="BO6" s="35">
        <f t="shared" si="7"/>
        <v>1001.3</v>
      </c>
      <c r="BP6" s="34" t="str">
        <f>IF(BP7="","",IF(BP7="-","【-】","【"&amp;SUBSTITUTE(TEXT(BP7,"#,##0.00"),"-","△")&amp;"】"))</f>
        <v>【682.51】</v>
      </c>
      <c r="BQ6" s="35">
        <f>IF(BQ7="",NA(),BQ7)</f>
        <v>46.67</v>
      </c>
      <c r="BR6" s="35">
        <f t="shared" ref="BR6:BZ6" si="8">IF(BR7="",NA(),BR7)</f>
        <v>100</v>
      </c>
      <c r="BS6" s="35">
        <f t="shared" si="8"/>
        <v>59.02</v>
      </c>
      <c r="BT6" s="35">
        <f t="shared" si="8"/>
        <v>91.06</v>
      </c>
      <c r="BU6" s="35">
        <f t="shared" si="8"/>
        <v>88.97</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378.61</v>
      </c>
      <c r="CC6" s="35">
        <f t="shared" ref="CC6:CK6" si="9">IF(CC7="",NA(),CC7)</f>
        <v>174.72</v>
      </c>
      <c r="CD6" s="35">
        <f t="shared" si="9"/>
        <v>296.35000000000002</v>
      </c>
      <c r="CE6" s="35">
        <f t="shared" si="9"/>
        <v>191.5</v>
      </c>
      <c r="CF6" s="35">
        <f t="shared" si="9"/>
        <v>197.79</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87.63</v>
      </c>
      <c r="CY6" s="35">
        <f t="shared" ref="CY6:DG6" si="11">IF(CY7="",NA(),CY7)</f>
        <v>88.24</v>
      </c>
      <c r="CZ6" s="35">
        <f t="shared" si="11"/>
        <v>88.14</v>
      </c>
      <c r="DA6" s="35">
        <f t="shared" si="11"/>
        <v>84.12</v>
      </c>
      <c r="DB6" s="35">
        <f t="shared" si="11"/>
        <v>83.69</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73016</v>
      </c>
      <c r="D7" s="37">
        <v>47</v>
      </c>
      <c r="E7" s="37">
        <v>17</v>
      </c>
      <c r="F7" s="37">
        <v>1</v>
      </c>
      <c r="G7" s="37">
        <v>0</v>
      </c>
      <c r="H7" s="37" t="s">
        <v>98</v>
      </c>
      <c r="I7" s="37" t="s">
        <v>99</v>
      </c>
      <c r="J7" s="37" t="s">
        <v>100</v>
      </c>
      <c r="K7" s="37" t="s">
        <v>101</v>
      </c>
      <c r="L7" s="37" t="s">
        <v>102</v>
      </c>
      <c r="M7" s="37" t="s">
        <v>103</v>
      </c>
      <c r="N7" s="38" t="s">
        <v>104</v>
      </c>
      <c r="O7" s="38" t="s">
        <v>105</v>
      </c>
      <c r="P7" s="38">
        <v>47.35</v>
      </c>
      <c r="Q7" s="38">
        <v>100</v>
      </c>
      <c r="R7" s="38">
        <v>3080</v>
      </c>
      <c r="S7" s="38">
        <v>11733</v>
      </c>
      <c r="T7" s="38">
        <v>42.97</v>
      </c>
      <c r="U7" s="38">
        <v>273.05</v>
      </c>
      <c r="V7" s="38">
        <v>5530</v>
      </c>
      <c r="W7" s="38">
        <v>1.63</v>
      </c>
      <c r="X7" s="38">
        <v>3392.64</v>
      </c>
      <c r="Y7" s="38">
        <v>60.98</v>
      </c>
      <c r="Z7" s="38">
        <v>62.96</v>
      </c>
      <c r="AA7" s="38">
        <v>74</v>
      </c>
      <c r="AB7" s="38">
        <v>90.51</v>
      </c>
      <c r="AC7" s="38">
        <v>89.73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2220.6999999999998</v>
      </c>
      <c r="BG7" s="38">
        <v>1864.95</v>
      </c>
      <c r="BH7" s="38">
        <v>1755.79</v>
      </c>
      <c r="BI7" s="38">
        <v>560.74</v>
      </c>
      <c r="BJ7" s="38">
        <v>509.3</v>
      </c>
      <c r="BK7" s="38">
        <v>1118.56</v>
      </c>
      <c r="BL7" s="38">
        <v>1111.31</v>
      </c>
      <c r="BM7" s="38">
        <v>966.33</v>
      </c>
      <c r="BN7" s="38">
        <v>958.81</v>
      </c>
      <c r="BO7" s="38">
        <v>1001.3</v>
      </c>
      <c r="BP7" s="38">
        <v>682.51</v>
      </c>
      <c r="BQ7" s="38">
        <v>46.67</v>
      </c>
      <c r="BR7" s="38">
        <v>100</v>
      </c>
      <c r="BS7" s="38">
        <v>59.02</v>
      </c>
      <c r="BT7" s="38">
        <v>91.06</v>
      </c>
      <c r="BU7" s="38">
        <v>88.97</v>
      </c>
      <c r="BV7" s="38">
        <v>72.33</v>
      </c>
      <c r="BW7" s="38">
        <v>75.540000000000006</v>
      </c>
      <c r="BX7" s="38">
        <v>81.739999999999995</v>
      </c>
      <c r="BY7" s="38">
        <v>82.88</v>
      </c>
      <c r="BZ7" s="38">
        <v>81.88</v>
      </c>
      <c r="CA7" s="38">
        <v>100.34</v>
      </c>
      <c r="CB7" s="38">
        <v>378.61</v>
      </c>
      <c r="CC7" s="38">
        <v>174.72</v>
      </c>
      <c r="CD7" s="38">
        <v>296.35000000000002</v>
      </c>
      <c r="CE7" s="38">
        <v>191.5</v>
      </c>
      <c r="CF7" s="38">
        <v>197.79</v>
      </c>
      <c r="CG7" s="38">
        <v>215.28</v>
      </c>
      <c r="CH7" s="38">
        <v>207.96</v>
      </c>
      <c r="CI7" s="38">
        <v>194.31</v>
      </c>
      <c r="CJ7" s="38">
        <v>190.99</v>
      </c>
      <c r="CK7" s="38">
        <v>187.55</v>
      </c>
      <c r="CL7" s="38">
        <v>136.15</v>
      </c>
      <c r="CM7" s="38" t="s">
        <v>104</v>
      </c>
      <c r="CN7" s="38" t="s">
        <v>104</v>
      </c>
      <c r="CO7" s="38" t="s">
        <v>104</v>
      </c>
      <c r="CP7" s="38" t="s">
        <v>104</v>
      </c>
      <c r="CQ7" s="38" t="s">
        <v>104</v>
      </c>
      <c r="CR7" s="38">
        <v>54.67</v>
      </c>
      <c r="CS7" s="38">
        <v>53.51</v>
      </c>
      <c r="CT7" s="38">
        <v>53.5</v>
      </c>
      <c r="CU7" s="38">
        <v>52.58</v>
      </c>
      <c r="CV7" s="38">
        <v>50.94</v>
      </c>
      <c r="CW7" s="38">
        <v>59.64</v>
      </c>
      <c r="CX7" s="38">
        <v>87.63</v>
      </c>
      <c r="CY7" s="38">
        <v>88.24</v>
      </c>
      <c r="CZ7" s="38">
        <v>88.14</v>
      </c>
      <c r="DA7" s="38">
        <v>84.12</v>
      </c>
      <c r="DB7" s="38">
        <v>83.69</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koori0086 遠藤英隆</cp:lastModifiedBy>
  <dcterms:created xsi:type="dcterms:W3CDTF">2020-12-04T02:43:23Z</dcterms:created>
  <dcterms:modified xsi:type="dcterms:W3CDTF">2021-01-29T05:43:18Z</dcterms:modified>
  <cp:category/>
</cp:coreProperties>
</file>