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FLSV01\rprofiles$\ryoutanihira\デスクトップ\"/>
    </mc:Choice>
  </mc:AlternateContent>
  <workbookProtection workbookAlgorithmName="SHA-512" workbookHashValue="qTAg6rBRu/aV6bfYwvJ3DZpdCLKBRXhjUFlmP7YoLhhYxCvYCrg4M2cqzHfLnv/HVl8RHl3YdZPhCap636Zg3g==" workbookSaltValue="roJacANX4pNWFHnBL283Ag==" workbookSpinCount="100000" lockStructure="1"/>
  <bookViews>
    <workbookView xWindow="0" yWindow="0" windowWidth="12360" windowHeight="74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<sst xmlns="http://schemas.openxmlformats.org/spreadsheetml/2006/main" count="254" uniqueCount="114">
  <si>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</si>
  <si>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</si>
  <si>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</si>
  <si>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</si>
  <si>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</si>
  <si>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</si>
  <si>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</si>
  <si>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</si>
  <si>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</si>
  <si>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</si>
  <si>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</si>
  <si>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</si>
  <si>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</si>
  <si>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</si>
  <si>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</si>
  <si>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</si>
  <si>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</si>
  <si>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</si>
  <si>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</si>
  <si>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</si>
  <si>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</si>
  <si>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</si>
  <si>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</si>
  <si>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</si>
  <si>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</si>
  <si>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</si>
  <si>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</si>
  <si>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</si>
  <si>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</si>
  <si>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</si>
  <si>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</si>
  <si>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</si>
  <si>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</si>
  <si>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</si>
  <si>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</si>
  <si>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</si>
  <si>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</si>
  <si>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</si>
  <si>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</si>
  <si>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</si>
  <si>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</si>
  <si>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</si>
  <si>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</si>
  <si>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</si>
  <si>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</si>
  <si>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</si>
  <si>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</si>
  <si>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</si>
  <si>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</si>
  <si>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</si>
  <si>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</si>
  <si>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</si>
  <si>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</si>
  <si>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</si>
  <si>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</si>
  <si>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</si>
  <si>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</si>
  <si>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</si>
  <si>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</si>
  <si>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</si>
  <si>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</si>
  <si>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</si>
  <si>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</si>
  <si>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</si>
  <si>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</si>
  <si>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</si>
  <si>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</si>
  <si>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</si>
  <si>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</si>
  <si>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</si>
  <si>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</si>
  <si>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</si>
  <si>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</si>
  <si>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</si>
  <si>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</si>
  <si>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</si>
  <si>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</si>
  <si>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</si>
  <si>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</si>
  <si>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</si>
  <si>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</si>
  <si>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</si>
  <si>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</si>
  <si>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</si>
  <si>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</si>
  <si>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</si>
  <si>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</si>
  <si>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</si>
  <si>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</si>
  <si>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</si>
  <si>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</si>
  <si>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</si>
  <si>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</si>
  <si>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</si>
  <si>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</si>
  <si>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</si>
  <si>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</si>
  <si>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</si>
  <si>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</si>
  <si>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</si>
  <si>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</si>
  <si>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</si>
  <si>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</si>
  <si>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</si>
  <si>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</si>
  <si>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</si>
  <si>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</si>
  <si>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</si>
  <si>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</si>
  <si>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</si>
  <si>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</si>
  <si>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収益的収支比率が100％未満となっており、下水道使用料及び一般会計繰入金のみでは、維持管理費及び企業債償還金を賄えていない状況にあります。
　経費回収率につきましては、100％未満となっており、使用料収入のみでは、汚水処理に係る経費を賄えていない状況です。
　水洗化率については、類似団体及び全国平均値を上回っている状況にあります。
</t>
    <phoneticPr fontId="4"/>
  </si>
  <si>
    <t>　当町の農業集落排水事業については、平成8年に事業着手し、平成12年に供用開始をしています。
　集落排水施設につきましては、計画に基づき定期的にオーバーホール等の点検・改修実施している状況です。管渠等につきましては、標準耐用年数50年という観点から更新・老朽化対策等は実施していない状況です。
　今後、標準耐用年数・老朽化対策対策等の状況を踏まえた整備・更新等が必要であると考えられます。</t>
    <rPh sb="1" eb="3">
      <t>トウマチ</t>
    </rPh>
    <rPh sb="4" eb="6">
      <t>ノウギョウ</t>
    </rPh>
    <rPh sb="6" eb="8">
      <t>シュウラク</t>
    </rPh>
    <rPh sb="8" eb="10">
      <t>ハイスイ</t>
    </rPh>
    <rPh sb="10" eb="12">
      <t>ジギョウ</t>
    </rPh>
    <rPh sb="18" eb="20">
      <t>ヘイセイ</t>
    </rPh>
    <rPh sb="23" eb="25">
      <t>ジギョウ</t>
    </rPh>
    <rPh sb="25" eb="27">
      <t>チャクシュ</t>
    </rPh>
    <rPh sb="29" eb="31">
      <t>ヘイセイ</t>
    </rPh>
    <rPh sb="33" eb="34">
      <t>ネン</t>
    </rPh>
    <rPh sb="35" eb="37">
      <t>キョウヨウ</t>
    </rPh>
    <rPh sb="37" eb="39">
      <t>カイシ</t>
    </rPh>
    <rPh sb="48" eb="50">
      <t>シュウラク</t>
    </rPh>
    <rPh sb="50" eb="52">
      <t>ハイスイ</t>
    </rPh>
    <rPh sb="52" eb="54">
      <t>シセツ</t>
    </rPh>
    <rPh sb="62" eb="64">
      <t>ケイカク</t>
    </rPh>
    <rPh sb="65" eb="66">
      <t>モト</t>
    </rPh>
    <rPh sb="68" eb="71">
      <t>テイキテキ</t>
    </rPh>
    <rPh sb="79" eb="80">
      <t>トウ</t>
    </rPh>
    <rPh sb="81" eb="83">
      <t>テンケン</t>
    </rPh>
    <rPh sb="84" eb="86">
      <t>カイシュウ</t>
    </rPh>
    <rPh sb="86" eb="88">
      <t>ジッシ</t>
    </rPh>
    <rPh sb="92" eb="94">
      <t>ジョウキョウ</t>
    </rPh>
    <rPh sb="97" eb="99">
      <t>カンキョ</t>
    </rPh>
    <rPh sb="99" eb="100">
      <t>トウ</t>
    </rPh>
    <rPh sb="108" eb="110">
      <t>ヒョウジュン</t>
    </rPh>
    <rPh sb="110" eb="112">
      <t>タイヨウ</t>
    </rPh>
    <rPh sb="112" eb="114">
      <t>ネンスウ</t>
    </rPh>
    <rPh sb="116" eb="117">
      <t>ネン</t>
    </rPh>
    <rPh sb="120" eb="122">
      <t>カンテン</t>
    </rPh>
    <rPh sb="124" eb="126">
      <t>コウシン</t>
    </rPh>
    <rPh sb="127" eb="130">
      <t>ロウキュウカ</t>
    </rPh>
    <rPh sb="130" eb="132">
      <t>タイサク</t>
    </rPh>
    <rPh sb="132" eb="133">
      <t>トウ</t>
    </rPh>
    <rPh sb="134" eb="136">
      <t>ジッシ</t>
    </rPh>
    <rPh sb="141" eb="143">
      <t>ジョウキョウ</t>
    </rPh>
    <rPh sb="148" eb="150">
      <t>コンゴ</t>
    </rPh>
    <rPh sb="151" eb="153">
      <t>ヒョウジュン</t>
    </rPh>
    <rPh sb="153" eb="155">
      <t>タイヨウ</t>
    </rPh>
    <rPh sb="155" eb="157">
      <t>ネンスウ</t>
    </rPh>
    <rPh sb="158" eb="161">
      <t>ロウキュウカ</t>
    </rPh>
    <rPh sb="161" eb="163">
      <t>タイサク</t>
    </rPh>
    <rPh sb="163" eb="165">
      <t>タイサク</t>
    </rPh>
    <rPh sb="165" eb="166">
      <t>トウ</t>
    </rPh>
    <rPh sb="167" eb="169">
      <t>ジョウキョウ</t>
    </rPh>
    <rPh sb="170" eb="171">
      <t>フ</t>
    </rPh>
    <rPh sb="174" eb="176">
      <t>セイビ</t>
    </rPh>
    <rPh sb="177" eb="179">
      <t>コウシン</t>
    </rPh>
    <rPh sb="179" eb="180">
      <t>トウ</t>
    </rPh>
    <rPh sb="181" eb="183">
      <t>ヒツヨウ</t>
    </rPh>
    <rPh sb="187" eb="188">
      <t>カンガ</t>
    </rPh>
    <phoneticPr fontId="4"/>
  </si>
  <si>
    <t>　当町の農業集落排水事業につきましては、収益的収支比率及び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rPh sb="1" eb="3">
      <t>トウマチ</t>
    </rPh>
    <rPh sb="4" eb="6">
      <t>ノウギョウ</t>
    </rPh>
    <rPh sb="6" eb="8">
      <t>シュウラク</t>
    </rPh>
    <rPh sb="8" eb="10">
      <t>ハイスイ</t>
    </rPh>
    <rPh sb="10" eb="12">
      <t>ジギョウ</t>
    </rPh>
    <rPh sb="20" eb="23">
      <t>シュウエキテキ</t>
    </rPh>
    <rPh sb="23" eb="25">
      <t>シュウシ</t>
    </rPh>
    <rPh sb="25" eb="27">
      <t>ヒリツ</t>
    </rPh>
    <rPh sb="27" eb="28">
      <t>オヨ</t>
    </rPh>
    <rPh sb="29" eb="31">
      <t>ケイヒ</t>
    </rPh>
    <rPh sb="31" eb="34">
      <t>カイシュウリツ</t>
    </rPh>
    <rPh sb="40" eb="4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</si>
</sst>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D86-4211-A556-1BDF3AF2BB99}"/>
            </c:ext>
          </c:extLst>
        </c:ser>
        <c:dLbls>
          <c:showLegendKey val="0"/>
          <c:showVal val="0"/>
          <c:showCatName val="0"/>
          <c:showSerName val="0"/>
          <c:showPercent val="0"/>
          <c:showBubbleSize val="0"/>
        </c:dLbls>
        <c:gapWidth val="150"/>
        <c:axId val="237192320"/>
        <c:axId val="23719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DD86-4211-A556-1BDF3AF2BB99}"/>
            </c:ext>
          </c:extLst>
        </c:ser>
        <c:dLbls>
          <c:showLegendKey val="0"/>
          <c:showVal val="0"/>
          <c:showCatName val="0"/>
          <c:showSerName val="0"/>
          <c:showPercent val="0"/>
          <c:showBubbleSize val="0"/>
        </c:dLbls>
        <c:marker val="1"/>
        <c:smooth val="0"/>
        <c:axId val="237192320"/>
        <c:axId val="237195064"/>
      </c:lineChart>
      <c:dateAx>
        <c:axId val="237192320"/>
        <c:scaling>
          <c:orientation val="minMax"/>
        </c:scaling>
        <c:delete val="1"/>
        <c:axPos val="b"/>
        <c:numFmt formatCode="ge" sourceLinked="1"/>
        <c:majorTickMark val="none"/>
        <c:minorTickMark val="none"/>
        <c:tickLblPos val="none"/>
        <c:crossAx val="237195064"/>
        <c:crosses val="autoZero"/>
        <c:auto val="1"/>
        <c:lblOffset val="100"/>
        <c:baseTimeUnit val="years"/>
      </c:dateAx>
      <c:valAx>
        <c:axId val="23719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100</c:v>
                </c:pt>
                <c:pt idx="3" formatCode="#,##0.00;&quot;△&quot;#,##0.00">
                  <c:v>0</c:v>
                </c:pt>
                <c:pt idx="4">
                  <c:v>47.4</c:v>
                </c:pt>
              </c:numCache>
            </c:numRef>
          </c:val>
          <c:extLst xmlns:c16r2="http://schemas.microsoft.com/office/drawing/2015/06/chart">
            <c:ext xmlns:c16="http://schemas.microsoft.com/office/drawing/2014/chart" uri="{C3380CC4-5D6E-409C-BE32-E72D297353CC}">
              <c16:uniqueId val="{00000000-BED2-4D33-A599-4DB8E2A5EBD6}"/>
            </c:ext>
          </c:extLst>
        </c:ser>
        <c:dLbls>
          <c:showLegendKey val="0"/>
          <c:showVal val="0"/>
          <c:showCatName val="0"/>
          <c:showSerName val="0"/>
          <c:showPercent val="0"/>
          <c:showBubbleSize val="0"/>
        </c:dLbls>
        <c:gapWidth val="150"/>
        <c:axId val="177977944"/>
        <c:axId val="1779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ED2-4D33-A599-4DB8E2A5EBD6}"/>
            </c:ext>
          </c:extLst>
        </c:ser>
        <c:dLbls>
          <c:showLegendKey val="0"/>
          <c:showVal val="0"/>
          <c:showCatName val="0"/>
          <c:showSerName val="0"/>
          <c:showPercent val="0"/>
          <c:showBubbleSize val="0"/>
        </c:dLbls>
        <c:marker val="1"/>
        <c:smooth val="0"/>
        <c:axId val="177977944"/>
        <c:axId val="177978336"/>
      </c:lineChart>
      <c:dateAx>
        <c:axId val="177977944"/>
        <c:scaling>
          <c:orientation val="minMax"/>
        </c:scaling>
        <c:delete val="1"/>
        <c:axPos val="b"/>
        <c:numFmt formatCode="ge" sourceLinked="1"/>
        <c:majorTickMark val="none"/>
        <c:minorTickMark val="none"/>
        <c:tickLblPos val="none"/>
        <c:crossAx val="177978336"/>
        <c:crosses val="autoZero"/>
        <c:auto val="1"/>
        <c:lblOffset val="100"/>
        <c:baseTimeUnit val="years"/>
      </c:dateAx>
      <c:valAx>
        <c:axId val="1779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7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88.74</c:v>
                </c:pt>
                <c:pt idx="3">
                  <c:v>88.28</c:v>
                </c:pt>
                <c:pt idx="4">
                  <c:v>88.89</c:v>
                </c:pt>
              </c:numCache>
            </c:numRef>
          </c:val>
          <c:extLst xmlns:c16r2="http://schemas.microsoft.com/office/drawing/2015/06/chart">
            <c:ext xmlns:c16="http://schemas.microsoft.com/office/drawing/2014/chart" uri="{C3380CC4-5D6E-409C-BE32-E72D297353CC}">
              <c16:uniqueId val="{00000000-A72A-4337-956C-7F7C22A206DB}"/>
            </c:ext>
          </c:extLst>
        </c:ser>
        <c:dLbls>
          <c:showLegendKey val="0"/>
          <c:showVal val="0"/>
          <c:showCatName val="0"/>
          <c:showSerName val="0"/>
          <c:showPercent val="0"/>
          <c:showBubbleSize val="0"/>
        </c:dLbls>
        <c:gapWidth val="150"/>
        <c:axId val="177979512"/>
        <c:axId val="1779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A72A-4337-956C-7F7C22A206DB}"/>
            </c:ext>
          </c:extLst>
        </c:ser>
        <c:dLbls>
          <c:showLegendKey val="0"/>
          <c:showVal val="0"/>
          <c:showCatName val="0"/>
          <c:showSerName val="0"/>
          <c:showPercent val="0"/>
          <c:showBubbleSize val="0"/>
        </c:dLbls>
        <c:marker val="1"/>
        <c:smooth val="0"/>
        <c:axId val="177979512"/>
        <c:axId val="177979904"/>
      </c:lineChart>
      <c:dateAx>
        <c:axId val="177979512"/>
        <c:scaling>
          <c:orientation val="minMax"/>
        </c:scaling>
        <c:delete val="1"/>
        <c:axPos val="b"/>
        <c:numFmt formatCode="ge" sourceLinked="1"/>
        <c:majorTickMark val="none"/>
        <c:minorTickMark val="none"/>
        <c:tickLblPos val="none"/>
        <c:crossAx val="177979904"/>
        <c:crosses val="autoZero"/>
        <c:auto val="1"/>
        <c:lblOffset val="100"/>
        <c:baseTimeUnit val="years"/>
      </c:dateAx>
      <c:valAx>
        <c:axId val="1779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7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97.97</c:v>
                </c:pt>
                <c:pt idx="3">
                  <c:v>55.48</c:v>
                </c:pt>
                <c:pt idx="4">
                  <c:v>90.99</c:v>
                </c:pt>
              </c:numCache>
            </c:numRef>
          </c:val>
          <c:extLst xmlns:c16r2="http://schemas.microsoft.com/office/drawing/2015/06/chart">
            <c:ext xmlns:c16="http://schemas.microsoft.com/office/drawing/2014/chart" uri="{C3380CC4-5D6E-409C-BE32-E72D297353CC}">
              <c16:uniqueId val="{00000000-A080-4977-BDD6-C9D141B058D3}"/>
            </c:ext>
          </c:extLst>
        </c:ser>
        <c:dLbls>
          <c:showLegendKey val="0"/>
          <c:showVal val="0"/>
          <c:showCatName val="0"/>
          <c:showSerName val="0"/>
          <c:showPercent val="0"/>
          <c:showBubbleSize val="0"/>
        </c:dLbls>
        <c:gapWidth val="150"/>
        <c:axId val="235940776"/>
        <c:axId val="23593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80-4977-BDD6-C9D141B058D3}"/>
            </c:ext>
          </c:extLst>
        </c:ser>
        <c:dLbls>
          <c:showLegendKey val="0"/>
          <c:showVal val="0"/>
          <c:showCatName val="0"/>
          <c:showSerName val="0"/>
          <c:showPercent val="0"/>
          <c:showBubbleSize val="0"/>
        </c:dLbls>
        <c:marker val="1"/>
        <c:smooth val="0"/>
        <c:axId val="235940776"/>
        <c:axId val="235938032"/>
      </c:lineChart>
      <c:dateAx>
        <c:axId val="235940776"/>
        <c:scaling>
          <c:orientation val="minMax"/>
        </c:scaling>
        <c:delete val="1"/>
        <c:axPos val="b"/>
        <c:numFmt formatCode="ge" sourceLinked="1"/>
        <c:majorTickMark val="none"/>
        <c:minorTickMark val="none"/>
        <c:tickLblPos val="none"/>
        <c:crossAx val="235938032"/>
        <c:crosses val="autoZero"/>
        <c:auto val="1"/>
        <c:lblOffset val="100"/>
        <c:baseTimeUnit val="years"/>
      </c:dateAx>
      <c:valAx>
        <c:axId val="23593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AB-45CA-8D48-A63422731A82}"/>
            </c:ext>
          </c:extLst>
        </c:ser>
        <c:dLbls>
          <c:showLegendKey val="0"/>
          <c:showVal val="0"/>
          <c:showCatName val="0"/>
          <c:showSerName val="0"/>
          <c:showPercent val="0"/>
          <c:showBubbleSize val="0"/>
        </c:dLbls>
        <c:gapWidth val="150"/>
        <c:axId val="797945424"/>
        <c:axId val="7979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AB-45CA-8D48-A63422731A82}"/>
            </c:ext>
          </c:extLst>
        </c:ser>
        <c:dLbls>
          <c:showLegendKey val="0"/>
          <c:showVal val="0"/>
          <c:showCatName val="0"/>
          <c:showSerName val="0"/>
          <c:showPercent val="0"/>
          <c:showBubbleSize val="0"/>
        </c:dLbls>
        <c:marker val="1"/>
        <c:smooth val="0"/>
        <c:axId val="797945424"/>
        <c:axId val="797946208"/>
      </c:lineChart>
      <c:dateAx>
        <c:axId val="797945424"/>
        <c:scaling>
          <c:orientation val="minMax"/>
        </c:scaling>
        <c:delete val="1"/>
        <c:axPos val="b"/>
        <c:numFmt formatCode="ge" sourceLinked="1"/>
        <c:majorTickMark val="none"/>
        <c:minorTickMark val="none"/>
        <c:tickLblPos val="none"/>
        <c:crossAx val="797946208"/>
        <c:crosses val="autoZero"/>
        <c:auto val="1"/>
        <c:lblOffset val="100"/>
        <c:baseTimeUnit val="years"/>
      </c:dateAx>
      <c:valAx>
        <c:axId val="7979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9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36-49FC-995F-F42B3E9CCD00}"/>
            </c:ext>
          </c:extLst>
        </c:ser>
        <c:dLbls>
          <c:showLegendKey val="0"/>
          <c:showVal val="0"/>
          <c:showCatName val="0"/>
          <c:showSerName val="0"/>
          <c:showPercent val="0"/>
          <c:showBubbleSize val="0"/>
        </c:dLbls>
        <c:gapWidth val="150"/>
        <c:axId val="797945032"/>
        <c:axId val="5338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36-49FC-995F-F42B3E9CCD00}"/>
            </c:ext>
          </c:extLst>
        </c:ser>
        <c:dLbls>
          <c:showLegendKey val="0"/>
          <c:showVal val="0"/>
          <c:showCatName val="0"/>
          <c:showSerName val="0"/>
          <c:showPercent val="0"/>
          <c:showBubbleSize val="0"/>
        </c:dLbls>
        <c:marker val="1"/>
        <c:smooth val="0"/>
        <c:axId val="797945032"/>
        <c:axId val="533819968"/>
      </c:lineChart>
      <c:dateAx>
        <c:axId val="797945032"/>
        <c:scaling>
          <c:orientation val="minMax"/>
        </c:scaling>
        <c:delete val="1"/>
        <c:axPos val="b"/>
        <c:numFmt formatCode="ge" sourceLinked="1"/>
        <c:majorTickMark val="none"/>
        <c:minorTickMark val="none"/>
        <c:tickLblPos val="none"/>
        <c:crossAx val="533819968"/>
        <c:crosses val="autoZero"/>
        <c:auto val="1"/>
        <c:lblOffset val="100"/>
        <c:baseTimeUnit val="years"/>
      </c:dateAx>
      <c:valAx>
        <c:axId val="5338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94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09-4D08-97CE-E22900EB0B9C}"/>
            </c:ext>
          </c:extLst>
        </c:ser>
        <c:dLbls>
          <c:showLegendKey val="0"/>
          <c:showVal val="0"/>
          <c:showCatName val="0"/>
          <c:showSerName val="0"/>
          <c:showPercent val="0"/>
          <c:showBubbleSize val="0"/>
        </c:dLbls>
        <c:gapWidth val="150"/>
        <c:axId val="533819184"/>
        <c:axId val="17873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09-4D08-97CE-E22900EB0B9C}"/>
            </c:ext>
          </c:extLst>
        </c:ser>
        <c:dLbls>
          <c:showLegendKey val="0"/>
          <c:showVal val="0"/>
          <c:showCatName val="0"/>
          <c:showSerName val="0"/>
          <c:showPercent val="0"/>
          <c:showBubbleSize val="0"/>
        </c:dLbls>
        <c:marker val="1"/>
        <c:smooth val="0"/>
        <c:axId val="533819184"/>
        <c:axId val="178736472"/>
      </c:lineChart>
      <c:dateAx>
        <c:axId val="533819184"/>
        <c:scaling>
          <c:orientation val="minMax"/>
        </c:scaling>
        <c:delete val="1"/>
        <c:axPos val="b"/>
        <c:numFmt formatCode="ge" sourceLinked="1"/>
        <c:majorTickMark val="none"/>
        <c:minorTickMark val="none"/>
        <c:tickLblPos val="none"/>
        <c:crossAx val="178736472"/>
        <c:crosses val="autoZero"/>
        <c:auto val="1"/>
        <c:lblOffset val="100"/>
        <c:baseTimeUnit val="years"/>
      </c:dateAx>
      <c:valAx>
        <c:axId val="17873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81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1B-4757-8361-E799C734E097}"/>
            </c:ext>
          </c:extLst>
        </c:ser>
        <c:dLbls>
          <c:showLegendKey val="0"/>
          <c:showVal val="0"/>
          <c:showCatName val="0"/>
          <c:showSerName val="0"/>
          <c:showPercent val="0"/>
          <c:showBubbleSize val="0"/>
        </c:dLbls>
        <c:gapWidth val="150"/>
        <c:axId val="178736080"/>
        <c:axId val="17655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1B-4757-8361-E799C734E097}"/>
            </c:ext>
          </c:extLst>
        </c:ser>
        <c:dLbls>
          <c:showLegendKey val="0"/>
          <c:showVal val="0"/>
          <c:showCatName val="0"/>
          <c:showSerName val="0"/>
          <c:showPercent val="0"/>
          <c:showBubbleSize val="0"/>
        </c:dLbls>
        <c:marker val="1"/>
        <c:smooth val="0"/>
        <c:axId val="178736080"/>
        <c:axId val="176557528"/>
      </c:lineChart>
      <c:dateAx>
        <c:axId val="178736080"/>
        <c:scaling>
          <c:orientation val="minMax"/>
        </c:scaling>
        <c:delete val="1"/>
        <c:axPos val="b"/>
        <c:numFmt formatCode="ge" sourceLinked="1"/>
        <c:majorTickMark val="none"/>
        <c:minorTickMark val="none"/>
        <c:tickLblPos val="none"/>
        <c:crossAx val="176557528"/>
        <c:crosses val="autoZero"/>
        <c:auto val="1"/>
        <c:lblOffset val="100"/>
        <c:baseTimeUnit val="years"/>
      </c:dateAx>
      <c:valAx>
        <c:axId val="1765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3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6990.67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8E8-4553-9F8D-52B73EE006A0}"/>
            </c:ext>
          </c:extLst>
        </c:ser>
        <c:dLbls>
          <c:showLegendKey val="0"/>
          <c:showVal val="0"/>
          <c:showCatName val="0"/>
          <c:showSerName val="0"/>
          <c:showPercent val="0"/>
          <c:showBubbleSize val="0"/>
        </c:dLbls>
        <c:gapWidth val="150"/>
        <c:axId val="176554000"/>
        <c:axId val="52800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8E8-4553-9F8D-52B73EE006A0}"/>
            </c:ext>
          </c:extLst>
        </c:ser>
        <c:dLbls>
          <c:showLegendKey val="0"/>
          <c:showVal val="0"/>
          <c:showCatName val="0"/>
          <c:showSerName val="0"/>
          <c:showPercent val="0"/>
          <c:showBubbleSize val="0"/>
        </c:dLbls>
        <c:marker val="1"/>
        <c:smooth val="0"/>
        <c:axId val="176554000"/>
        <c:axId val="528006488"/>
      </c:lineChart>
      <c:dateAx>
        <c:axId val="176554000"/>
        <c:scaling>
          <c:orientation val="minMax"/>
        </c:scaling>
        <c:delete val="1"/>
        <c:axPos val="b"/>
        <c:numFmt formatCode="ge" sourceLinked="1"/>
        <c:majorTickMark val="none"/>
        <c:minorTickMark val="none"/>
        <c:tickLblPos val="none"/>
        <c:crossAx val="528006488"/>
        <c:crosses val="autoZero"/>
        <c:auto val="1"/>
        <c:lblOffset val="100"/>
        <c:baseTimeUnit val="years"/>
      </c:dateAx>
      <c:valAx>
        <c:axId val="52800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64.22</c:v>
                </c:pt>
                <c:pt idx="3">
                  <c:v>43.23</c:v>
                </c:pt>
                <c:pt idx="4">
                  <c:v>59.53</c:v>
                </c:pt>
              </c:numCache>
            </c:numRef>
          </c:val>
          <c:extLst xmlns:c16r2="http://schemas.microsoft.com/office/drawing/2015/06/chart">
            <c:ext xmlns:c16="http://schemas.microsoft.com/office/drawing/2014/chart" uri="{C3380CC4-5D6E-409C-BE32-E72D297353CC}">
              <c16:uniqueId val="{00000000-CE79-4ADC-824E-DA6919467063}"/>
            </c:ext>
          </c:extLst>
        </c:ser>
        <c:dLbls>
          <c:showLegendKey val="0"/>
          <c:showVal val="0"/>
          <c:showCatName val="0"/>
          <c:showSerName val="0"/>
          <c:showPercent val="0"/>
          <c:showBubbleSize val="0"/>
        </c:dLbls>
        <c:gapWidth val="150"/>
        <c:axId val="543886328"/>
        <c:axId val="5438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CE79-4ADC-824E-DA6919467063}"/>
            </c:ext>
          </c:extLst>
        </c:ser>
        <c:dLbls>
          <c:showLegendKey val="0"/>
          <c:showVal val="0"/>
          <c:showCatName val="0"/>
          <c:showSerName val="0"/>
          <c:showPercent val="0"/>
          <c:showBubbleSize val="0"/>
        </c:dLbls>
        <c:marker val="1"/>
        <c:smooth val="0"/>
        <c:axId val="543886328"/>
        <c:axId val="543878880"/>
      </c:lineChart>
      <c:dateAx>
        <c:axId val="543886328"/>
        <c:scaling>
          <c:orientation val="minMax"/>
        </c:scaling>
        <c:delete val="1"/>
        <c:axPos val="b"/>
        <c:numFmt formatCode="ge" sourceLinked="1"/>
        <c:majorTickMark val="none"/>
        <c:minorTickMark val="none"/>
        <c:tickLblPos val="none"/>
        <c:crossAx val="543878880"/>
        <c:crosses val="autoZero"/>
        <c:auto val="1"/>
        <c:lblOffset val="100"/>
        <c:baseTimeUnit val="years"/>
      </c:dateAx>
      <c:valAx>
        <c:axId val="5438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8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190.04</c:v>
                </c:pt>
                <c:pt idx="3">
                  <c:v>291.35000000000002</c:v>
                </c:pt>
                <c:pt idx="4">
                  <c:v>226.35</c:v>
                </c:pt>
              </c:numCache>
            </c:numRef>
          </c:val>
          <c:extLst xmlns:c16r2="http://schemas.microsoft.com/office/drawing/2015/06/chart">
            <c:ext xmlns:c16="http://schemas.microsoft.com/office/drawing/2014/chart" uri="{C3380CC4-5D6E-409C-BE32-E72D297353CC}">
              <c16:uniqueId val="{00000000-AD5B-487A-8ECE-1D8A0306FCD8}"/>
            </c:ext>
          </c:extLst>
        </c:ser>
        <c:dLbls>
          <c:showLegendKey val="0"/>
          <c:showVal val="0"/>
          <c:showCatName val="0"/>
          <c:showSerName val="0"/>
          <c:showPercent val="0"/>
          <c:showBubbleSize val="0"/>
        </c:dLbls>
        <c:gapWidth val="150"/>
        <c:axId val="177976376"/>
        <c:axId val="1779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D5B-487A-8ECE-1D8A0306FCD8}"/>
            </c:ext>
          </c:extLst>
        </c:ser>
        <c:dLbls>
          <c:showLegendKey val="0"/>
          <c:showVal val="0"/>
          <c:showCatName val="0"/>
          <c:showSerName val="0"/>
          <c:showPercent val="0"/>
          <c:showBubbleSize val="0"/>
        </c:dLbls>
        <c:marker val="1"/>
        <c:smooth val="0"/>
        <c:axId val="177976376"/>
        <c:axId val="177976768"/>
      </c:lineChart>
      <c:dateAx>
        <c:axId val="177976376"/>
        <c:scaling>
          <c:orientation val="minMax"/>
        </c:scaling>
        <c:delete val="1"/>
        <c:axPos val="b"/>
        <c:numFmt formatCode="ge" sourceLinked="1"/>
        <c:majorTickMark val="none"/>
        <c:minorTickMark val="none"/>
        <c:tickLblPos val="none"/>
        <c:crossAx val="177976768"/>
        <c:crosses val="autoZero"/>
        <c:auto val="1"/>
        <c:lblOffset val="100"/>
        <c:baseTimeUnit val="years"/>
      </c:dateAx>
      <c:valAx>
        <c:axId val="177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7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 zoomScaleNormal="100" workbookViewId="0">
      <selection activeCell="BI71" sqref="BI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広野町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4777</v>
      </c>
      <c r="AM8" s="50"/>
      <c r="AN8" s="50"/>
      <c r="AO8" s="50"/>
      <c r="AP8" s="50"/>
      <c r="AQ8" s="50"/>
      <c r="AR8" s="50"/>
      <c r="AS8" s="50"/>
      <c r="AT8" s="45">
        <f>データ!T6</f>
        <v>58.69</v>
      </c>
      <c r="AU8" s="45"/>
      <c r="AV8" s="45"/>
      <c r="AW8" s="45"/>
      <c r="AX8" s="45"/>
      <c r="AY8" s="45"/>
      <c r="AZ8" s="45"/>
      <c r="BA8" s="45"/>
      <c r="BB8" s="45">
        <f>データ!U6</f>
        <v>81.39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8.74</v>
      </c>
      <c r="Q10" s="45"/>
      <c r="R10" s="45"/>
      <c r="S10" s="45"/>
      <c r="T10" s="45"/>
      <c r="U10" s="45"/>
      <c r="V10" s="45"/>
      <c r="W10" s="45">
        <f>データ!Q6</f>
        <v>109.58</v>
      </c>
      <c r="X10" s="45"/>
      <c r="Y10" s="45"/>
      <c r="Z10" s="45"/>
      <c r="AA10" s="45"/>
      <c r="AB10" s="45"/>
      <c r="AC10" s="45"/>
      <c r="AD10" s="50">
        <f>データ!R6</f>
        <v>2430</v>
      </c>
      <c r="AE10" s="50"/>
      <c r="AF10" s="50"/>
      <c r="AG10" s="50"/>
      <c r="AH10" s="50"/>
      <c r="AI10" s="50"/>
      <c r="AJ10" s="50"/>
      <c r="AK10" s="2"/>
      <c r="AL10" s="50">
        <f>データ!V6</f>
        <v>414</v>
      </c>
      <c r="AM10" s="50"/>
      <c r="AN10" s="50"/>
      <c r="AO10" s="50"/>
      <c r="AP10" s="50"/>
      <c r="AQ10" s="50"/>
      <c r="AR10" s="50"/>
      <c r="AS10" s="50"/>
      <c r="AT10" s="45">
        <f>データ!W6</f>
        <v>0.61</v>
      </c>
      <c r="AU10" s="45"/>
      <c r="AV10" s="45"/>
      <c r="AW10" s="45"/>
      <c r="AX10" s="45"/>
      <c r="AY10" s="45"/>
      <c r="AZ10" s="45"/>
      <c r="BA10" s="45"/>
      <c r="BB10" s="45">
        <f>データ!X6</f>
        <v>678.69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DhHNDYrp6nUqv5nQUcqU6P3xNKPjIA3LVFy3EzDxLjw9BCTNfXWi169tjTCy2yJR23CBbx28T8Gc3hNgKMCt9w==" saltValue="ZW4FUrPWW8tgQglxtKqA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75418</v>
      </c>
      <c r="D6" s="33">
        <f t="shared" si="3"/>
        <v>47</v>
      </c>
      <c r="E6" s="33">
        <f t="shared" si="3"/>
        <v>17</v>
      </c>
      <c r="F6" s="33">
        <f t="shared" si="3"/>
        <v>5</v>
      </c>
      <c r="G6" s="33">
        <f t="shared" si="3"/>
        <v>0</v>
      </c>
      <c r="H6" s="33" t="str">
        <f t="shared" si="3"/>
        <v>福島県　広野町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8.74</v>
      </c>
      <c r="Q6" s="34">
        <f t="shared" si="3"/>
        <v>109.58</v>
      </c>
      <c r="R6" s="34">
        <f t="shared" si="3"/>
        <v>2430</v>
      </c>
      <c r="S6" s="34">
        <f t="shared" si="3"/>
        <v>4777</v>
      </c>
      <c r="T6" s="34">
        <f t="shared" si="3"/>
        <v>58.69</v>
      </c>
      <c r="U6" s="34">
        <f t="shared" si="3"/>
        <v>81.39</v>
      </c>
      <c r="V6" s="34">
        <f t="shared" si="3"/>
        <v>414</v>
      </c>
      <c r="W6" s="34">
        <f t="shared" si="3"/>
        <v>0.61</v>
      </c>
      <c r="X6" s="34">
        <f t="shared" si="3"/>
        <v>678.69</v>
      </c>
      <c r="Y6" s="35" t="str">
        <f>IF(Y7="",NA(),Y7)</f>
        <v>-</v>
      </c>
      <c r="Z6" s="35" t="str">
        <f t="shared" ref="Z6:AH6" si="4">IF(Z7="",NA(),Z7)</f>
        <v>-</v>
      </c>
      <c r="AA6" s="35">
        <f t="shared" si="4"/>
        <v>97.97</v>
      </c>
      <c r="AB6" s="35">
        <f t="shared" si="4"/>
        <v>55.48</v>
      </c>
      <c r="AC6" s="35">
        <f t="shared" si="4"/>
        <v>90.99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6990.67</v>
      </c>
      <c r="BI6" s="34">
        <f t="shared" si="7"/>
        <v>0</v>
      </c>
      <c r="BJ6" s="34">
        <f t="shared" si="7"/>
        <v>0</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64.22</v>
      </c>
      <c r="BT6" s="35">
        <f t="shared" si="8"/>
        <v>43.23</v>
      </c>
      <c r="BU6" s="35">
        <f t="shared" si="8"/>
        <v>59.53</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190.04</v>
      </c>
      <c r="CE6" s="35">
        <f t="shared" si="9"/>
        <v>291.35000000000002</v>
      </c>
      <c r="CF6" s="35">
        <f t="shared" si="9"/>
        <v>226.35</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100</v>
      </c>
      <c r="CP6" s="34">
        <f t="shared" si="10"/>
        <v>0</v>
      </c>
      <c r="CQ6" s="35">
        <f t="shared" si="10"/>
        <v>47.4</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88.74</v>
      </c>
      <c r="DA6" s="35">
        <f t="shared" si="11"/>
        <v>88.28</v>
      </c>
      <c r="DB6" s="35">
        <f t="shared" si="11"/>
        <v>88.89</v>
      </c>
      <c r="DC6" s="35" t="str">
        <f t="shared" si="11"/>
        <v>-</v>
      </c>
      <c r="DD6" s="35" t="str">
        <f t="shared" si="11"/>
        <v>-</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75418</v>
      </c>
      <c r="D7" s="37">
        <v>47</v>
      </c>
      <c r="E7" s="37">
        <v>17</v>
      </c>
      <c r="F7" s="37">
        <v>5</v>
      </c>
      <c r="G7" s="37">
        <v>0</v>
      </c>
      <c r="H7" s="37" t="s">
        <v>98</v>
      </c>
      <c r="I7" s="37" t="s">
        <v>99</v>
      </c>
      <c r="J7" s="37" t="s">
        <v>100</v>
      </c>
      <c r="K7" s="37" t="s">
        <v>101</v>
      </c>
      <c r="L7" s="37" t="s">
        <v>102</v>
      </c>
      <c r="M7" s="37" t="s">
        <v>103</v>
      </c>
      <c r="N7" s="38" t="s">
        <v>104</v>
      </c>
      <c r="O7" s="38" t="s">
        <v>105</v>
      </c>
      <c r="P7" s="38">
        <v>8.74</v>
      </c>
      <c r="Q7" s="38">
        <v>109.58</v>
      </c>
      <c r="R7" s="38">
        <v>2430</v>
      </c>
      <c r="S7" s="38">
        <v>4777</v>
      </c>
      <c r="T7" s="38">
        <v>58.69</v>
      </c>
      <c r="U7" s="38">
        <v>81.39</v>
      </c>
      <c r="V7" s="38">
        <v>414</v>
      </c>
      <c r="W7" s="38">
        <v>0.61</v>
      </c>
      <c r="X7" s="38">
        <v>678.69</v>
      </c>
      <c r="Y7" s="38" t="s">
        <v>104</v>
      </c>
      <c r="Z7" s="38" t="s">
        <v>104</v>
      </c>
      <c r="AA7" s="38">
        <v>97.97</v>
      </c>
      <c r="AB7" s="38">
        <v>55.48</v>
      </c>
      <c r="AC7" s="38">
        <v>90.99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v>6990.67</v>
      </c>
      <c r="BI7" s="38">
        <v>0</v>
      </c>
      <c r="BJ7" s="38">
        <v>0</v>
      </c>
      <c r="BK7" s="38" t="s">
        <v>104</v>
      </c>
      <c r="BL7" s="38" t="s">
        <v>104</v>
      </c>
      <c r="BM7" s="38">
        <v>974.93</v>
      </c>
      <c r="BN7" s="38">
        <v>855.8</v>
      </c>
      <c r="BO7" s="38">
        <v>789.46</v>
      </c>
      <c r="BP7" s="38">
        <v>747.76</v>
      </c>
      <c r="BQ7" s="38" t="s">
        <v>104</v>
      </c>
      <c r="BR7" s="38" t="s">
        <v>104</v>
      </c>
      <c r="BS7" s="38">
        <v>64.22</v>
      </c>
      <c r="BT7" s="38">
        <v>43.23</v>
      </c>
      <c r="BU7" s="38">
        <v>59.53</v>
      </c>
      <c r="BV7" s="38" t="s">
        <v>104</v>
      </c>
      <c r="BW7" s="38" t="s">
        <v>104</v>
      </c>
      <c r="BX7" s="38">
        <v>55.32</v>
      </c>
      <c r="BY7" s="38">
        <v>59.8</v>
      </c>
      <c r="BZ7" s="38">
        <v>57.77</v>
      </c>
      <c r="CA7" s="38">
        <v>59.51</v>
      </c>
      <c r="CB7" s="38" t="s">
        <v>104</v>
      </c>
      <c r="CC7" s="38" t="s">
        <v>104</v>
      </c>
      <c r="CD7" s="38">
        <v>190.04</v>
      </c>
      <c r="CE7" s="38">
        <v>291.35000000000002</v>
      </c>
      <c r="CF7" s="38">
        <v>226.35</v>
      </c>
      <c r="CG7" s="38" t="s">
        <v>104</v>
      </c>
      <c r="CH7" s="38" t="s">
        <v>104</v>
      </c>
      <c r="CI7" s="38">
        <v>283.17</v>
      </c>
      <c r="CJ7" s="38">
        <v>263.76</v>
      </c>
      <c r="CK7" s="38">
        <v>274.35000000000002</v>
      </c>
      <c r="CL7" s="38">
        <v>261.45999999999998</v>
      </c>
      <c r="CM7" s="38" t="s">
        <v>104</v>
      </c>
      <c r="CN7" s="38" t="s">
        <v>104</v>
      </c>
      <c r="CO7" s="38">
        <v>100</v>
      </c>
      <c r="CP7" s="38">
        <v>0</v>
      </c>
      <c r="CQ7" s="38">
        <v>47.4</v>
      </c>
      <c r="CR7" s="38" t="s">
        <v>104</v>
      </c>
      <c r="CS7" s="38" t="s">
        <v>104</v>
      </c>
      <c r="CT7" s="38">
        <v>60.65</v>
      </c>
      <c r="CU7" s="38">
        <v>51.75</v>
      </c>
      <c r="CV7" s="38">
        <v>50.68</v>
      </c>
      <c r="CW7" s="38">
        <v>52.23</v>
      </c>
      <c r="CX7" s="38" t="s">
        <v>104</v>
      </c>
      <c r="CY7" s="38" t="s">
        <v>104</v>
      </c>
      <c r="CZ7" s="38">
        <v>88.74</v>
      </c>
      <c r="DA7" s="38">
        <v>88.28</v>
      </c>
      <c r="DB7" s="38">
        <v>88.89</v>
      </c>
      <c r="DC7" s="38" t="s">
        <v>104</v>
      </c>
      <c r="DD7" s="38" t="s">
        <v>104</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v>0</v>
      </c>
      <c r="EH7" s="38">
        <v>0</v>
      </c>
      <c r="EI7" s="38">
        <v>0</v>
      </c>
      <c r="EJ7" s="38" t="s">
        <v>104</v>
      </c>
      <c r="EK7" s="38" t="s">
        <v>104</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2019-12-05T05:17:17Z</dcterms:created>
  <dcterms:modified xsi:type="dcterms:W3CDTF">2020-01-29T08:16:48Z</dcterms:modified>
  <cp:category/>
</cp:coreProperties>
</file>