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atsunori.kajiwara\Desktop\H31メール\0129★【129（水）期限】公営企業に係る経営比較分析表（平成30年度決算）の分析等について（依頼）\03_ダウンロードデータ\【経営比較分析表】2018_075213_46_1718\【経営比較分析表】2018_075213_46_1718\"/>
    </mc:Choice>
  </mc:AlternateContent>
  <workbookProtection workbookAlgorithmName="SHA-512" workbookHashValue="Qldkkr2UxKtjNQICSwKOwxr/R5x/ghUo+d1Io6OwxW01APMOzW/ihElRU1vmTNau5bgib3opPLsjTDc4z5cbOQ==" workbookSaltValue="koJh/mkGS/ps4TSwVWkr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<sst xmlns="http://schemas.openxmlformats.org/spreadsheetml/2006/main" count="223" uniqueCount="111">
  <si>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</si>
  <si>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</si>
  <si>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</si>
  <si>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</si>
  <si>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</si>
  <si>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</si>
  <si>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</si>
  <si>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</si>
  <si>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</si>
  <si>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</si>
  <si>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</si>
  <si>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</si>
  <si>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</si>
  <si>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</si>
  <si>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</si>
  <si>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</si>
  <si>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</si>
  <si>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</si>
  <si>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</si>
  <si>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</si>
  <si>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</si>
  <si>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</si>
  <si>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</si>
  <si>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</si>
  <si>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</si>
  <si>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</si>
  <si>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</si>
  <si>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</si>
  <si>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</si>
  <si>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</si>
  <si>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</si>
  <si>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</si>
  <si>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</si>
  <si>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</si>
  <si>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</si>
  <si>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</si>
  <si>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</si>
  <si>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</si>
  <si>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</si>
  <si>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</si>
  <si>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</si>
  <si>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</si>
  <si>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</si>
  <si>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</si>
  <si>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</si>
  <si>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</si>
  <si>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</si>
  <si>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</si>
  <si>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</si>
  <si>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</si>
  <si>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</si>
  <si>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</si>
  <si>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</si>
  <si>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</si>
  <si>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</si>
  <si>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</si>
  <si>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</si>
  <si>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</si>
  <si>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</si>
  <si>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</si>
  <si>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</si>
  <si>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</si>
  <si>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</si>
  <si>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</si>
  <si>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</si>
  <si>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</si>
  <si>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</si>
  <si>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</si>
  <si>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</si>
  <si>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</si>
  <si>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</si>
  <si>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</si>
  <si>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</si>
  <si>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</si>
  <si>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</si>
  <si>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</si>
  <si>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</si>
  <si>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</si>
  <si>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</si>
  <si>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</si>
  <si>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</si>
  <si>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</si>
  <si>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</si>
  <si>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</si>
  <si>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</si>
  <si>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</si>
  <si>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</si>
  <si>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</si>
  <si>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</si>
  <si>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</si>
  <si>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</si>
  <si>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</si>
  <si>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</si>
  <si>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</si>
  <si>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</si>
  <si>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</si>
  <si>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</si>
  <si>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</si>
  <si>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</si>
  <si>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</si>
  <si>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</si>
  <si>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</si>
  <si>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</si>
  <si>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</si>
  <si>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</si>
  <si>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</si>
  <si>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</si>
  <si>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</si>
  <si>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①経常収支が100％を切って赤字であるものの、経費回収率が100％を超えていることから、減価償却費の減少と、新規加入者による使用料の増により改善する見込みである。
②累積欠損については、単年度での利益が発生しないので早急な改善は難しい。
③流動比率は100％を切ってしまっている状況であるが、流動負債の大部分を占める償還元金については、一般会計から繰り入れることと協議済みなので問題ない。
④企業債残高対事業規模比率については、予定貸借対照表に全額一般会計で負担すると注記しているので０となる。
⑤経費回収率については、経費の中の維持管理費は確実に回収できているので、料金水準は妥当である。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⑦施設の利用率については数値的には六割ほどだが、実際はこれ以上の受入は困難である。
⑧水洗化率は微量の上昇傾向ではあるが、一層の接続促進に努める。</t>
    <rPh sb="2" eb="4">
      <t>ケイジョウ</t>
    </rPh>
    <rPh sb="4" eb="6">
      <t>シュウシ</t>
    </rPh>
    <rPh sb="12" eb="13">
      <t>キ</t>
    </rPh>
    <rPh sb="15" eb="17">
      <t>アカジ</t>
    </rPh>
    <rPh sb="24" eb="26">
      <t>ケイヒ</t>
    </rPh>
    <rPh sb="26" eb="28">
      <t>カイシュウ</t>
    </rPh>
    <rPh sb="28" eb="29">
      <t>リツ</t>
    </rPh>
    <rPh sb="35" eb="36">
      <t>コ</t>
    </rPh>
    <rPh sb="45" eb="47">
      <t>ゲンカ</t>
    </rPh>
    <rPh sb="47" eb="49">
      <t>ショウキャク</t>
    </rPh>
    <rPh sb="49" eb="50">
      <t>ヒ</t>
    </rPh>
    <rPh sb="51" eb="53">
      <t>ゲンショウ</t>
    </rPh>
    <rPh sb="55" eb="57">
      <t>シンキ</t>
    </rPh>
    <rPh sb="57" eb="60">
      <t>カニュウシャ</t>
    </rPh>
    <rPh sb="63" eb="66">
      <t>シヨウリョウ</t>
    </rPh>
    <rPh sb="67" eb="68">
      <t>ゾウ</t>
    </rPh>
    <rPh sb="71" eb="73">
      <t>カイゼン</t>
    </rPh>
    <rPh sb="75" eb="77">
      <t>ミコ</t>
    </rPh>
    <rPh sb="84" eb="86">
      <t>ルイセキ</t>
    </rPh>
    <rPh sb="86" eb="88">
      <t>ケッソン</t>
    </rPh>
    <rPh sb="94" eb="97">
      <t>タンネンド</t>
    </rPh>
    <rPh sb="99" eb="101">
      <t>リエキ</t>
    </rPh>
    <rPh sb="102" eb="104">
      <t>ハッセイ</t>
    </rPh>
    <rPh sb="109" eb="111">
      <t>ソウキュウ</t>
    </rPh>
    <rPh sb="112" eb="114">
      <t>カイゼン</t>
    </rPh>
    <rPh sb="115" eb="116">
      <t>ムズカ</t>
    </rPh>
    <rPh sb="121" eb="123">
      <t>リュウドウ</t>
    </rPh>
    <rPh sb="123" eb="125">
      <t>ヒリツ</t>
    </rPh>
    <rPh sb="131" eb="132">
      <t>キ</t>
    </rPh>
    <rPh sb="140" eb="142">
      <t>ジョウキョウ</t>
    </rPh>
    <rPh sb="147" eb="149">
      <t>リュウドウ</t>
    </rPh>
    <rPh sb="149" eb="151">
      <t>フサイ</t>
    </rPh>
    <rPh sb="152" eb="155">
      <t>ダイブブン</t>
    </rPh>
    <rPh sb="156" eb="157">
      <t>シ</t>
    </rPh>
    <rPh sb="159" eb="161">
      <t>ショウカン</t>
    </rPh>
    <rPh sb="161" eb="163">
      <t>ガンキン</t>
    </rPh>
    <rPh sb="169" eb="171">
      <t>イッパン</t>
    </rPh>
    <rPh sb="171" eb="173">
      <t>カイケイ</t>
    </rPh>
    <rPh sb="175" eb="176">
      <t>ク</t>
    </rPh>
    <rPh sb="177" eb="178">
      <t>イ</t>
    </rPh>
    <rPh sb="183" eb="185">
      <t>キョウギ</t>
    </rPh>
    <rPh sb="185" eb="186">
      <t>ズ</t>
    </rPh>
    <rPh sb="190" eb="192">
      <t>モンダイ</t>
    </rPh>
    <rPh sb="197" eb="199">
      <t>キギョウ</t>
    </rPh>
    <rPh sb="199" eb="200">
      <t>サイ</t>
    </rPh>
    <rPh sb="200" eb="202">
      <t>ザンダカ</t>
    </rPh>
    <rPh sb="202" eb="203">
      <t>タイ</t>
    </rPh>
    <rPh sb="203" eb="205">
      <t>ジギョウ</t>
    </rPh>
    <rPh sb="205" eb="207">
      <t>キボ</t>
    </rPh>
    <rPh sb="207" eb="209">
      <t>ヒリツ</t>
    </rPh>
    <rPh sb="215" eb="217">
      <t>ヨテイ</t>
    </rPh>
    <rPh sb="217" eb="219">
      <t>タイシャク</t>
    </rPh>
    <rPh sb="219" eb="222">
      <t>タイショウヒョウ</t>
    </rPh>
    <rPh sb="223" eb="225">
      <t>ゼンガク</t>
    </rPh>
    <rPh sb="225" eb="227">
      <t>イッパン</t>
    </rPh>
    <rPh sb="227" eb="229">
      <t>カイケイ</t>
    </rPh>
    <rPh sb="230" eb="232">
      <t>フタン</t>
    </rPh>
    <rPh sb="235" eb="237">
      <t>チュウキ</t>
    </rPh>
    <rPh sb="250" eb="252">
      <t>ケイヒ</t>
    </rPh>
    <rPh sb="252" eb="254">
      <t>カイシュウ</t>
    </rPh>
    <rPh sb="254" eb="255">
      <t>リツ</t>
    </rPh>
    <rPh sb="261" eb="263">
      <t>ケイヒ</t>
    </rPh>
    <rPh sb="264" eb="265">
      <t>ナカ</t>
    </rPh>
    <rPh sb="266" eb="268">
      <t>イジ</t>
    </rPh>
    <rPh sb="268" eb="271">
      <t>カンリヒ</t>
    </rPh>
    <rPh sb="272" eb="274">
      <t>カクジツ</t>
    </rPh>
    <rPh sb="275" eb="277">
      <t>カイシュウ</t>
    </rPh>
    <rPh sb="285" eb="287">
      <t>リョウキン</t>
    </rPh>
    <rPh sb="287" eb="289">
      <t>スイジュン</t>
    </rPh>
    <rPh sb="290" eb="292">
      <t>ダトウ</t>
    </rPh>
    <rPh sb="298" eb="300">
      <t>オスイ</t>
    </rPh>
    <rPh sb="300" eb="302">
      <t>ショリ</t>
    </rPh>
    <rPh sb="302" eb="304">
      <t>ゲンカ</t>
    </rPh>
    <rPh sb="309" eb="311">
      <t>ゼンコク</t>
    </rPh>
    <rPh sb="311" eb="313">
      <t>ヘイキン</t>
    </rPh>
    <rPh sb="315" eb="316">
      <t>ミ</t>
    </rPh>
    <rPh sb="318" eb="320">
      <t>アンカ</t>
    </rPh>
    <rPh sb="321" eb="322">
      <t>ホウ</t>
    </rPh>
    <rPh sb="329" eb="331">
      <t>ケイヒ</t>
    </rPh>
    <rPh sb="331" eb="333">
      <t>サクゲン</t>
    </rPh>
    <rPh sb="334" eb="335">
      <t>ツト</t>
    </rPh>
    <rPh sb="340" eb="342">
      <t>シセツ</t>
    </rPh>
    <rPh sb="343" eb="346">
      <t>リヨウリツ</t>
    </rPh>
    <rPh sb="351" eb="354">
      <t>スウチテキ</t>
    </rPh>
    <rPh sb="356" eb="358">
      <t>ロクワリ</t>
    </rPh>
    <rPh sb="363" eb="365">
      <t>ジッサイ</t>
    </rPh>
    <rPh sb="368" eb="370">
      <t>イジョウ</t>
    </rPh>
    <rPh sb="371" eb="373">
      <t>ウケイレ</t>
    </rPh>
    <rPh sb="374" eb="376">
      <t>コンナン</t>
    </rPh>
    <rPh sb="382" eb="385">
      <t>スイセンカ</t>
    </rPh>
    <rPh sb="385" eb="386">
      <t>リツ</t>
    </rPh>
    <rPh sb="387" eb="389">
      <t>ビリョウ</t>
    </rPh>
    <rPh sb="390" eb="392">
      <t>ジョウショウ</t>
    </rPh>
    <rPh sb="392" eb="394">
      <t>ケイコウ</t>
    </rPh>
    <rPh sb="400" eb="402">
      <t>イッソウ</t>
    </rPh>
    <rPh sb="403" eb="405">
      <t>セツゾク</t>
    </rPh>
    <rPh sb="405" eb="407">
      <t>ソクシン</t>
    </rPh>
    <rPh sb="408" eb="409">
      <t>ツト</t>
    </rPh>
    <phoneticPr fontId="4"/>
  </si>
  <si>
    <t>当町の農業集落排水事業は、供用開始が平成２年度と２５年を経過しているが、法定耐用年数に定義する管渠の老朽には至っていない。しかしながらマンホール廻りの舗装の状態が悪い箇所が少なくないので、計画的に補修する必要がある。
処理場の機械設備については、修繕・更新計画を作成し、修繕費等についての交付金などを活用して更新を行っていく。</t>
    <rPh sb="0" eb="1">
      <t>トウ</t>
    </rPh>
    <rPh sb="1" eb="2">
      <t>マチ</t>
    </rPh>
    <rPh sb="3" eb="5">
      <t>ノウギョウ</t>
    </rPh>
    <rPh sb="5" eb="7">
      <t>シュウラク</t>
    </rPh>
    <rPh sb="7" eb="9">
      <t>ハイスイ</t>
    </rPh>
    <rPh sb="9" eb="11">
      <t>ジギョウ</t>
    </rPh>
    <rPh sb="13" eb="15">
      <t>キョウヨウ</t>
    </rPh>
    <rPh sb="15" eb="17">
      <t>カイシ</t>
    </rPh>
    <rPh sb="18" eb="20">
      <t>ヘイセイ</t>
    </rPh>
    <rPh sb="21" eb="23">
      <t>ネンド</t>
    </rPh>
    <rPh sb="26" eb="27">
      <t>ネン</t>
    </rPh>
    <rPh sb="28" eb="30">
      <t>ケイカ</t>
    </rPh>
    <rPh sb="36" eb="38">
      <t>ホウテイ</t>
    </rPh>
    <rPh sb="38" eb="40">
      <t>タイヨウ</t>
    </rPh>
    <rPh sb="40" eb="42">
      <t>ネンスウ</t>
    </rPh>
    <rPh sb="43" eb="45">
      <t>テイギ</t>
    </rPh>
    <rPh sb="47" eb="49">
      <t>カンキョ</t>
    </rPh>
    <rPh sb="50" eb="52">
      <t>ロウキュウ</t>
    </rPh>
    <rPh sb="54" eb="55">
      <t>イタ</t>
    </rPh>
    <rPh sb="72" eb="73">
      <t>マワ</t>
    </rPh>
    <rPh sb="75" eb="77">
      <t>ホソウ</t>
    </rPh>
    <rPh sb="78" eb="80">
      <t>ジョウタイ</t>
    </rPh>
    <rPh sb="81" eb="82">
      <t>ワル</t>
    </rPh>
    <rPh sb="83" eb="85">
      <t>カショ</t>
    </rPh>
    <rPh sb="86" eb="87">
      <t>スク</t>
    </rPh>
    <rPh sb="94" eb="97">
      <t>ケイカクテキ</t>
    </rPh>
    <rPh sb="98" eb="100">
      <t>ホシュウ</t>
    </rPh>
    <rPh sb="102" eb="104">
      <t>ヒツヨウ</t>
    </rPh>
    <rPh sb="109" eb="112">
      <t>ショリジョウ</t>
    </rPh>
    <rPh sb="113" eb="115">
      <t>キカイ</t>
    </rPh>
    <rPh sb="115" eb="117">
      <t>セツビ</t>
    </rPh>
    <rPh sb="123" eb="125">
      <t>シュウゼン</t>
    </rPh>
    <rPh sb="126" eb="128">
      <t>コウシン</t>
    </rPh>
    <rPh sb="128" eb="130">
      <t>ケイカク</t>
    </rPh>
    <rPh sb="131" eb="133">
      <t>サクセイ</t>
    </rPh>
    <rPh sb="135" eb="138">
      <t>シュウゼンヒ</t>
    </rPh>
    <rPh sb="138" eb="139">
      <t>トウ</t>
    </rPh>
    <rPh sb="144" eb="147">
      <t>コウフキン</t>
    </rPh>
    <rPh sb="150" eb="152">
      <t>カツヨウ</t>
    </rPh>
    <rPh sb="154" eb="156">
      <t>コウシン</t>
    </rPh>
    <rPh sb="157" eb="158">
      <t>オコナ</t>
    </rPh>
    <phoneticPr fontId="4"/>
  </si>
  <si>
    <t>農業集落排水事業のような、集合処理方式は資本費が膨大なため、使用料だけを持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性を発揮し、最小の経費で最良のサービス提供することを目標にして事業に取り組む。</t>
    <rPh sb="0" eb="2">
      <t>ノウギョウ</t>
    </rPh>
    <rPh sb="2" eb="4">
      <t>シュウラク</t>
    </rPh>
    <rPh sb="4" eb="6">
      <t>ハイスイ</t>
    </rPh>
    <rPh sb="6" eb="8">
      <t>ジギョウ</t>
    </rPh>
    <rPh sb="13" eb="15">
      <t>シュウゴウ</t>
    </rPh>
    <rPh sb="15" eb="17">
      <t>ショリ</t>
    </rPh>
    <rPh sb="17" eb="19">
      <t>ホウシキ</t>
    </rPh>
    <rPh sb="20" eb="22">
      <t>シホン</t>
    </rPh>
    <rPh sb="22" eb="23">
      <t>ヒ</t>
    </rPh>
    <rPh sb="24" eb="26">
      <t>ボウダイ</t>
    </rPh>
    <rPh sb="30" eb="33">
      <t>シヨウリョウ</t>
    </rPh>
    <rPh sb="36" eb="37">
      <t>モ</t>
    </rPh>
    <rPh sb="39" eb="41">
      <t>ケンゼン</t>
    </rPh>
    <rPh sb="42" eb="44">
      <t>ケイエイ</t>
    </rPh>
    <rPh sb="45" eb="47">
      <t>コンナン</t>
    </rPh>
    <rPh sb="51" eb="53">
      <t>キンネン</t>
    </rPh>
    <rPh sb="55" eb="57">
      <t>シュウゴウ</t>
    </rPh>
    <rPh sb="57" eb="59">
      <t>ショリ</t>
    </rPh>
    <rPh sb="60" eb="61">
      <t>カ</t>
    </rPh>
    <rPh sb="64" eb="67">
      <t>ジョウカソウ</t>
    </rPh>
    <rPh sb="69" eb="71">
      <t>コベツ</t>
    </rPh>
    <rPh sb="71" eb="73">
      <t>ハイスイ</t>
    </rPh>
    <rPh sb="73" eb="75">
      <t>ショリ</t>
    </rPh>
    <rPh sb="76" eb="79">
      <t>ゲスイドウ</t>
    </rPh>
    <rPh sb="79" eb="81">
      <t>ジギョウ</t>
    </rPh>
    <rPh sb="82" eb="84">
      <t>セイビ</t>
    </rPh>
    <rPh sb="85" eb="86">
      <t>イチ</t>
    </rPh>
    <rPh sb="86" eb="89">
      <t>センタクシ</t>
    </rPh>
    <rPh sb="92" eb="93">
      <t>ミト</t>
    </rPh>
    <rPh sb="102" eb="104">
      <t>トウチョウ</t>
    </rPh>
    <rPh sb="107" eb="109">
      <t>チク</t>
    </rPh>
    <rPh sb="110" eb="112">
      <t>トクセイ</t>
    </rPh>
    <rPh sb="113" eb="114">
      <t>ア</t>
    </rPh>
    <rPh sb="116" eb="118">
      <t>シュウゴウ</t>
    </rPh>
    <rPh sb="118" eb="120">
      <t>ショリ</t>
    </rPh>
    <rPh sb="121" eb="123">
      <t>コベツ</t>
    </rPh>
    <rPh sb="123" eb="125">
      <t>ハイスイ</t>
    </rPh>
    <rPh sb="125" eb="127">
      <t>ショリ</t>
    </rPh>
    <rPh sb="128" eb="129">
      <t>ク</t>
    </rPh>
    <rPh sb="130" eb="131">
      <t>ア</t>
    </rPh>
    <rPh sb="134" eb="137">
      <t>ゲスイドウ</t>
    </rPh>
    <rPh sb="137" eb="139">
      <t>ジギョウ</t>
    </rPh>
    <rPh sb="140" eb="141">
      <t>オコナ</t>
    </rPh>
    <rPh sb="150" eb="152">
      <t>ノウギョウ</t>
    </rPh>
    <rPh sb="152" eb="154">
      <t>シュウラク</t>
    </rPh>
    <rPh sb="154" eb="156">
      <t>ハイスイ</t>
    </rPh>
    <rPh sb="156" eb="158">
      <t>ジギョウ</t>
    </rPh>
    <rPh sb="164" eb="166">
      <t>ケイエイ</t>
    </rPh>
    <rPh sb="166" eb="168">
      <t>センリャク</t>
    </rPh>
    <rPh sb="169" eb="171">
      <t>サクテイ</t>
    </rPh>
    <rPh sb="173" eb="176">
      <t>ジゾクテキ</t>
    </rPh>
    <rPh sb="177" eb="179">
      <t>ノウギョウ</t>
    </rPh>
    <rPh sb="179" eb="181">
      <t>シュウラク</t>
    </rPh>
    <rPh sb="181" eb="183">
      <t>ハイスイ</t>
    </rPh>
    <rPh sb="183" eb="185">
      <t>ジギョウ</t>
    </rPh>
    <rPh sb="186" eb="187">
      <t>オコナ</t>
    </rPh>
    <rPh sb="194" eb="196">
      <t>ドクリツ</t>
    </rPh>
    <rPh sb="196" eb="198">
      <t>サイサン</t>
    </rPh>
    <rPh sb="199" eb="201">
      <t>ゲンソク</t>
    </rPh>
    <rPh sb="204" eb="206">
      <t>コウエイ</t>
    </rPh>
    <rPh sb="206" eb="208">
      <t>キギョウ</t>
    </rPh>
    <rPh sb="212" eb="214">
      <t>ケイエイ</t>
    </rPh>
    <rPh sb="214" eb="215">
      <t>セイ</t>
    </rPh>
    <rPh sb="216" eb="218">
      <t>ハッキ</t>
    </rPh>
    <rPh sb="220" eb="222">
      <t>サイショウ</t>
    </rPh>
    <rPh sb="223" eb="225">
      <t>ケイヒ</t>
    </rPh>
    <rPh sb="226" eb="228">
      <t>サイリョウ</t>
    </rPh>
    <rPh sb="233" eb="235">
      <t>テイキョウ</t>
    </rPh>
    <rPh sb="240" eb="242">
      <t>モクヒョウ</t>
    </rPh>
    <rPh sb="245" eb="247">
      <t>ジギョウ</t>
    </rPh>
    <rPh sb="248" eb="249">
      <t>ト</t>
    </rPh>
    <rPh sb="250" eb="2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</si>
</sst>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D-4B36-A6A3-9EE7B2382D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5DD-4B36-A6A3-9EE7B2382D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61.13</c:v>
                </c:pt>
                <c:pt idx="1">
                  <c:v>61.03</c:v>
                </c:pt>
                <c:pt idx="2">
                  <c:v>58.78</c:v>
                </c:pt>
                <c:pt idx="3">
                  <c:v>56.34</c:v>
                </c:pt>
                <c:pt idx="4">
                  <c:v>55.68</c:v>
                </c:pt>
              </c:numCache>
            </c:numRef>
          </c:val>
          <c:extLst>
            <c:ext xmlns:c16="http://schemas.microsoft.com/office/drawing/2014/chart" uri="{C3380CC4-5D6E-409C-BE32-E72D297353CC}">
              <c16:uniqueId val="{00000000-8E1B-4045-9422-4E27BB4086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E1B-4045-9422-4E27BB4086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83.05</c:v>
                </c:pt>
                <c:pt idx="1">
                  <c:v>83.79</c:v>
                </c:pt>
                <c:pt idx="2">
                  <c:v>83.89</c:v>
                </c:pt>
                <c:pt idx="3">
                  <c:v>83.89</c:v>
                </c:pt>
                <c:pt idx="4">
                  <c:v>84.55</c:v>
                </c:pt>
              </c:numCache>
            </c:numRef>
          </c:val>
          <c:extLst>
            <c:ext xmlns:c16="http://schemas.microsoft.com/office/drawing/2014/chart" uri="{C3380CC4-5D6E-409C-BE32-E72D297353CC}">
              <c16:uniqueId val="{00000000-EAF6-44AA-AD34-B6C5512A50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AF6-44AA-AD34-B6C5512A50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90.18</c:v>
                </c:pt>
                <c:pt idx="1">
                  <c:v>89.82</c:v>
                </c:pt>
                <c:pt idx="2">
                  <c:v>90.57</c:v>
                </c:pt>
                <c:pt idx="3">
                  <c:v>91.03</c:v>
                </c:pt>
                <c:pt idx="4">
                  <c:v>89.78</c:v>
                </c:pt>
              </c:numCache>
            </c:numRef>
          </c:val>
          <c:extLst>
            <c:ext xmlns:c16="http://schemas.microsoft.com/office/drawing/2014/chart" uri="{C3380CC4-5D6E-409C-BE32-E72D297353CC}">
              <c16:uniqueId val="{00000000-C131-4D4E-81D5-0167BF311E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C131-4D4E-81D5-0167BF311E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37.64</c:v>
                </c:pt>
                <c:pt idx="1">
                  <c:v>39.770000000000003</c:v>
                </c:pt>
                <c:pt idx="2">
                  <c:v>41.85</c:v>
                </c:pt>
                <c:pt idx="3">
                  <c:v>43.82</c:v>
                </c:pt>
                <c:pt idx="4">
                  <c:v>45.93</c:v>
                </c:pt>
              </c:numCache>
            </c:numRef>
          </c:val>
          <c:extLst>
            <c:ext xmlns:c16="http://schemas.microsoft.com/office/drawing/2014/chart" uri="{C3380CC4-5D6E-409C-BE32-E72D297353CC}">
              <c16:uniqueId val="{00000000-1F19-464C-804E-2EBDEE06CB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1F19-464C-804E-2EBDEE06CB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2-4688-BAF5-4ED191F2A2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A362-4688-BAF5-4ED191F2A2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720.67</c:v>
                </c:pt>
                <c:pt idx="1">
                  <c:v>735.92</c:v>
                </c:pt>
                <c:pt idx="2">
                  <c:v>776.35</c:v>
                </c:pt>
                <c:pt idx="3">
                  <c:v>810.45</c:v>
                </c:pt>
                <c:pt idx="4">
                  <c:v>845.89</c:v>
                </c:pt>
              </c:numCache>
            </c:numRef>
          </c:val>
          <c:extLst>
            <c:ext xmlns:c16="http://schemas.microsoft.com/office/drawing/2014/chart" uri="{C3380CC4-5D6E-409C-BE32-E72D297353CC}">
              <c16:uniqueId val="{00000000-8BEE-4DC8-8602-82A2029BE8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8BEE-4DC8-8602-82A2029BE8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67.56</c:v>
                </c:pt>
                <c:pt idx="1">
                  <c:v>42.97</c:v>
                </c:pt>
                <c:pt idx="2">
                  <c:v>63.98</c:v>
                </c:pt>
                <c:pt idx="3">
                  <c:v>67.62</c:v>
                </c:pt>
                <c:pt idx="4">
                  <c:v>71.28</c:v>
                </c:pt>
              </c:numCache>
            </c:numRef>
          </c:val>
          <c:extLst>
            <c:ext xmlns:c16="http://schemas.microsoft.com/office/drawing/2014/chart" uri="{C3380CC4-5D6E-409C-BE32-E72D297353CC}">
              <c16:uniqueId val="{00000000-6D04-45B4-BDE6-FB18CB604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6D04-45B4-BDE6-FB18CB604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359.41</c:v>
                </c:pt>
                <c:pt idx="1">
                  <c:v>0</c:v>
                </c:pt>
                <c:pt idx="2">
                  <c:v>0</c:v>
                </c:pt>
                <c:pt idx="3">
                  <c:v>0</c:v>
                </c:pt>
                <c:pt idx="4">
                  <c:v>0</c:v>
                </c:pt>
              </c:numCache>
            </c:numRef>
          </c:val>
          <c:extLst>
            <c:ext xmlns:c16="http://schemas.microsoft.com/office/drawing/2014/chart" uri="{C3380CC4-5D6E-409C-BE32-E72D297353CC}">
              <c16:uniqueId val="{00000000-C38C-4850-A469-24E51EFD71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38C-4850-A469-24E51EFD71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182.52</c:v>
                </c:pt>
                <c:pt idx="1">
                  <c:v>120.1</c:v>
                </c:pt>
                <c:pt idx="2">
                  <c:v>128.53</c:v>
                </c:pt>
                <c:pt idx="3">
                  <c:v>135.38999999999999</c:v>
                </c:pt>
                <c:pt idx="4">
                  <c:v>127.54</c:v>
                </c:pt>
              </c:numCache>
            </c:numRef>
          </c:val>
          <c:extLst>
            <c:ext xmlns:c16="http://schemas.microsoft.com/office/drawing/2014/chart" uri="{C3380CC4-5D6E-409C-BE32-E72D297353CC}">
              <c16:uniqueId val="{00000000-181D-47E0-B3D7-1A950B0BEC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81D-47E0-B3D7-1A950B0BEC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118.34</c:v>
                </c:pt>
                <c:pt idx="1">
                  <c:v>180.4</c:v>
                </c:pt>
                <c:pt idx="2">
                  <c:v>171.78</c:v>
                </c:pt>
                <c:pt idx="3">
                  <c:v>168.13</c:v>
                </c:pt>
                <c:pt idx="4">
                  <c:v>179.82</c:v>
                </c:pt>
              </c:numCache>
            </c:numRef>
          </c:val>
          <c:extLst>
            <c:ext xmlns:c16="http://schemas.microsoft.com/office/drawing/2014/chart" uri="{C3380CC4-5D6E-409C-BE32-E72D297353CC}">
              <c16:uniqueId val="{00000000-BB77-4069-8D20-BE84074007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B77-4069-8D20-BE84074007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4" zoomScaleNormal="100" workbookViewId="0">
      <selection activeCell="BJ79" sqref="BJ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17199</v>
      </c>
      <c r="AM8" s="68"/>
      <c r="AN8" s="68"/>
      <c r="AO8" s="68"/>
      <c r="AP8" s="68"/>
      <c r="AQ8" s="68"/>
      <c r="AR8" s="68"/>
      <c r="AS8" s="68"/>
      <c r="AT8" s="67">
        <f>データ!T6</f>
        <v>72.760000000000005</v>
      </c>
      <c r="AU8" s="67"/>
      <c r="AV8" s="67"/>
      <c r="AW8" s="67"/>
      <c r="AX8" s="67"/>
      <c r="AY8" s="67"/>
      <c r="AZ8" s="67"/>
      <c r="BA8" s="67"/>
      <c r="BB8" s="67">
        <f>データ!U6</f>
        <v>236.38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75.53</v>
      </c>
      <c r="J10" s="67"/>
      <c r="K10" s="67"/>
      <c r="L10" s="67"/>
      <c r="M10" s="67"/>
      <c r="N10" s="67"/>
      <c r="O10" s="67"/>
      <c r="P10" s="67">
        <f>データ!P6</f>
        <v>14.77</v>
      </c>
      <c r="Q10" s="67"/>
      <c r="R10" s="67"/>
      <c r="S10" s="67"/>
      <c r="T10" s="67"/>
      <c r="U10" s="67"/>
      <c r="V10" s="67"/>
      <c r="W10" s="67">
        <f>データ!Q6</f>
        <v>90.66</v>
      </c>
      <c r="X10" s="67"/>
      <c r="Y10" s="67"/>
      <c r="Z10" s="67"/>
      <c r="AA10" s="67"/>
      <c r="AB10" s="67"/>
      <c r="AC10" s="67"/>
      <c r="AD10" s="68">
        <f>データ!R6</f>
        <v>4806</v>
      </c>
      <c r="AE10" s="68"/>
      <c r="AF10" s="68"/>
      <c r="AG10" s="68"/>
      <c r="AH10" s="68"/>
      <c r="AI10" s="68"/>
      <c r="AJ10" s="68"/>
      <c r="AK10" s="2"/>
      <c r="AL10" s="68">
        <f>データ!V6</f>
        <v>2525</v>
      </c>
      <c r="AM10" s="68"/>
      <c r="AN10" s="68"/>
      <c r="AO10" s="68"/>
      <c r="AP10" s="68"/>
      <c r="AQ10" s="68"/>
      <c r="AR10" s="68"/>
      <c r="AS10" s="68"/>
      <c r="AT10" s="67">
        <f>データ!W6</f>
        <v>1.22</v>
      </c>
      <c r="AU10" s="67"/>
      <c r="AV10" s="67"/>
      <c r="AW10" s="67"/>
      <c r="AX10" s="67"/>
      <c r="AY10" s="67"/>
      <c r="AZ10" s="67"/>
      <c r="BA10" s="67"/>
      <c r="BB10" s="67">
        <f>データ!X6</f>
        <v>2069.67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IpNFloWaPGhnqJWhp0SD3q+4GgcQq19SIaQMUl/zNVj/BMT4+K+wKMoxOwQ46DaiX98jW0kzJJLHWKpeprCe0Q==" saltValue="KuAsqfIPyaa4HTHdEOcu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75213</v>
      </c>
      <c r="D6" s="33">
        <f t="shared" si="3"/>
        <v>46</v>
      </c>
      <c r="E6" s="33">
        <f t="shared" si="3"/>
        <v>17</v>
      </c>
      <c r="F6" s="33">
        <f t="shared" si="3"/>
        <v>5</v>
      </c>
      <c r="G6" s="33">
        <f t="shared" si="3"/>
        <v>0</v>
      </c>
      <c r="H6" s="33" t="str">
        <f t="shared" si="3"/>
        <v>福島県　三春町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75.53</v>
      </c>
      <c r="P6" s="34">
        <f t="shared" si="3"/>
        <v>14.77</v>
      </c>
      <c r="Q6" s="34">
        <f t="shared" si="3"/>
        <v>90.66</v>
      </c>
      <c r="R6" s="34">
        <f t="shared" si="3"/>
        <v>4806</v>
      </c>
      <c r="S6" s="34">
        <f t="shared" si="3"/>
        <v>17199</v>
      </c>
      <c r="T6" s="34">
        <f t="shared" si="3"/>
        <v>72.760000000000005</v>
      </c>
      <c r="U6" s="34">
        <f t="shared" si="3"/>
        <v>236.38</v>
      </c>
      <c r="V6" s="34">
        <f t="shared" si="3"/>
        <v>2525</v>
      </c>
      <c r="W6" s="34">
        <f t="shared" si="3"/>
        <v>1.22</v>
      </c>
      <c r="X6" s="34">
        <f t="shared" si="3"/>
        <v>2069.67</v>
      </c>
      <c r="Y6" s="35">
        <f>IF(Y7="",NA(),Y7)</f>
        <v>90.18</v>
      </c>
      <c r="Z6" s="35">
        <f t="shared" ref="Z6:AH6" si="4">IF(Z7="",NA(),Z7)</f>
        <v>89.82</v>
      </c>
      <c r="AA6" s="35">
        <f t="shared" si="4"/>
        <v>90.57</v>
      </c>
      <c r="AB6" s="35">
        <f t="shared" si="4"/>
        <v>91.03</v>
      </c>
      <c r="AC6" s="35">
        <f t="shared" si="4"/>
        <v>89.78</v>
      </c>
      <c r="AD6" s="35">
        <f t="shared" si="4"/>
        <v>97.53</v>
      </c>
      <c r="AE6" s="35">
        <f t="shared" si="4"/>
        <v>99.64</v>
      </c>
      <c r="AF6" s="35">
        <f t="shared" si="4"/>
        <v>99.66</v>
      </c>
      <c r="AG6" s="35">
        <f t="shared" si="4"/>
        <v>100.95</v>
      </c>
      <c r="AH6" s="35">
        <f t="shared" si="4"/>
        <v>101.77</v>
      </c>
      <c r="AI6" s="34" t="str">
        <f>IF(AI7="","",IF(AI7="-","【-】","【"&amp;SUBSTITUTE(TEXT(AI7,"#,##0.00"),"-","△")&amp;"】"))</f>
        <v>【101.60】</v>
      </c>
      <c r="AJ6" s="35">
        <f>IF(AJ7="",NA(),AJ7)</f>
        <v>720.67</v>
      </c>
      <c r="AK6" s="35">
        <f t="shared" ref="AK6:AS6" si="5">IF(AK7="",NA(),AK7)</f>
        <v>735.92</v>
      </c>
      <c r="AL6" s="35">
        <f t="shared" si="5"/>
        <v>776.35</v>
      </c>
      <c r="AM6" s="35">
        <f t="shared" si="5"/>
        <v>810.45</v>
      </c>
      <c r="AN6" s="35">
        <f t="shared" si="5"/>
        <v>845.89</v>
      </c>
      <c r="AO6" s="35">
        <f t="shared" si="5"/>
        <v>223.09</v>
      </c>
      <c r="AP6" s="35">
        <f t="shared" si="5"/>
        <v>214.61</v>
      </c>
      <c r="AQ6" s="35">
        <f t="shared" si="5"/>
        <v>225.39</v>
      </c>
      <c r="AR6" s="35">
        <f t="shared" si="5"/>
        <v>224.04</v>
      </c>
      <c r="AS6" s="35">
        <f t="shared" si="5"/>
        <v>227.4</v>
      </c>
      <c r="AT6" s="34" t="str">
        <f>IF(AT7="","",IF(AT7="-","【-】","【"&amp;SUBSTITUTE(TEXT(AT7,"#,##0.00"),"-","△")&amp;"】"))</f>
        <v>【195.44】</v>
      </c>
      <c r="AU6" s="35">
        <f>IF(AU7="",NA(),AU7)</f>
        <v>67.56</v>
      </c>
      <c r="AV6" s="35">
        <f t="shared" ref="AV6:BD6" si="6">IF(AV7="",NA(),AV7)</f>
        <v>42.97</v>
      </c>
      <c r="AW6" s="35">
        <f t="shared" si="6"/>
        <v>63.98</v>
      </c>
      <c r="AX6" s="35">
        <f t="shared" si="6"/>
        <v>67.62</v>
      </c>
      <c r="AY6" s="35">
        <f t="shared" si="6"/>
        <v>71.28</v>
      </c>
      <c r="AZ6" s="35">
        <f t="shared" si="6"/>
        <v>33.03</v>
      </c>
      <c r="BA6" s="35">
        <f t="shared" si="6"/>
        <v>29.45</v>
      </c>
      <c r="BB6" s="35">
        <f t="shared" si="6"/>
        <v>31.84</v>
      </c>
      <c r="BC6" s="35">
        <f t="shared" si="6"/>
        <v>29.91</v>
      </c>
      <c r="BD6" s="35">
        <f t="shared" si="6"/>
        <v>29.54</v>
      </c>
      <c r="BE6" s="34" t="str">
        <f>IF(BE7="","",IF(BE7="-","【-】","【"&amp;SUBSTITUTE(TEXT(BE7,"#,##0.00"),"-","△")&amp;"】"))</f>
        <v>【34.27】</v>
      </c>
      <c r="BF6" s="35">
        <f>IF(BF7="",NA(),BF7)</f>
        <v>359.41</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182.52</v>
      </c>
      <c r="BR6" s="35">
        <f t="shared" ref="BR6:BZ6" si="8">IF(BR7="",NA(),BR7)</f>
        <v>120.1</v>
      </c>
      <c r="BS6" s="35">
        <f t="shared" si="8"/>
        <v>128.53</v>
      </c>
      <c r="BT6" s="35">
        <f t="shared" si="8"/>
        <v>135.38999999999999</v>
      </c>
      <c r="BU6" s="35">
        <f t="shared" si="8"/>
        <v>127.54</v>
      </c>
      <c r="BV6" s="35">
        <f t="shared" si="8"/>
        <v>50.82</v>
      </c>
      <c r="BW6" s="35">
        <f t="shared" si="8"/>
        <v>52.19</v>
      </c>
      <c r="BX6" s="35">
        <f t="shared" si="8"/>
        <v>55.32</v>
      </c>
      <c r="BY6" s="35">
        <f t="shared" si="8"/>
        <v>59.8</v>
      </c>
      <c r="BZ6" s="35">
        <f t="shared" si="8"/>
        <v>57.77</v>
      </c>
      <c r="CA6" s="34" t="str">
        <f>IF(CA7="","",IF(CA7="-","【-】","【"&amp;SUBSTITUTE(TEXT(CA7,"#,##0.00"),"-","△")&amp;"】"))</f>
        <v>【59.51】</v>
      </c>
      <c r="CB6" s="35">
        <f>IF(CB7="",NA(),CB7)</f>
        <v>118.34</v>
      </c>
      <c r="CC6" s="35">
        <f t="shared" ref="CC6:CK6" si="9">IF(CC7="",NA(),CC7)</f>
        <v>180.4</v>
      </c>
      <c r="CD6" s="35">
        <f t="shared" si="9"/>
        <v>171.78</v>
      </c>
      <c r="CE6" s="35">
        <f t="shared" si="9"/>
        <v>168.13</v>
      </c>
      <c r="CF6" s="35">
        <f t="shared" si="9"/>
        <v>179.82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61.13</v>
      </c>
      <c r="CN6" s="35">
        <f t="shared" ref="CN6:CV6" si="10">IF(CN7="",NA(),CN7)</f>
        <v>61.03</v>
      </c>
      <c r="CO6" s="35">
        <f t="shared" si="10"/>
        <v>58.78</v>
      </c>
      <c r="CP6" s="35">
        <f t="shared" si="10"/>
        <v>56.34</v>
      </c>
      <c r="CQ6" s="35">
        <f t="shared" si="10"/>
        <v>55.68</v>
      </c>
      <c r="CR6" s="35">
        <f t="shared" si="10"/>
        <v>53.24</v>
      </c>
      <c r="CS6" s="35">
        <f t="shared" si="10"/>
        <v>52.31</v>
      </c>
      <c r="CT6" s="35">
        <f t="shared" si="10"/>
        <v>60.65</v>
      </c>
      <c r="CU6" s="35">
        <f t="shared" si="10"/>
        <v>51.75</v>
      </c>
      <c r="CV6" s="35">
        <f t="shared" si="10"/>
        <v>50.68</v>
      </c>
      <c r="CW6" s="34" t="str">
        <f>IF(CW7="","",IF(CW7="-","【-】","【"&amp;SUBSTITUTE(TEXT(CW7,"#,##0.00"),"-","△")&amp;"】"))</f>
        <v>【52.23】</v>
      </c>
      <c r="CX6" s="35">
        <f>IF(CX7="",NA(),CX7)</f>
        <v>83.05</v>
      </c>
      <c r="CY6" s="35">
        <f t="shared" ref="CY6:DG6" si="11">IF(CY7="",NA(),CY7)</f>
        <v>83.79</v>
      </c>
      <c r="CZ6" s="35">
        <f t="shared" si="11"/>
        <v>83.89</v>
      </c>
      <c r="DA6" s="35">
        <f t="shared" si="11"/>
        <v>83.89</v>
      </c>
      <c r="DB6" s="35">
        <f t="shared" si="11"/>
        <v>84.55</v>
      </c>
      <c r="DC6" s="35">
        <f t="shared" si="11"/>
        <v>84.07</v>
      </c>
      <c r="DD6" s="35">
        <f t="shared" si="11"/>
        <v>84.32</v>
      </c>
      <c r="DE6" s="35">
        <f t="shared" si="11"/>
        <v>84.58</v>
      </c>
      <c r="DF6" s="35">
        <f t="shared" si="11"/>
        <v>84.84</v>
      </c>
      <c r="DG6" s="35">
        <f t="shared" si="11"/>
        <v>84.86</v>
      </c>
      <c r="DH6" s="34" t="str">
        <f>IF(DH7="","",IF(DH7="-","【-】","【"&amp;SUBSTITUTE(TEXT(DH7,"#,##0.00"),"-","△")&amp;"】"))</f>
        <v>【85.82】</v>
      </c>
      <c r="DI6" s="35">
        <f>IF(DI7="",NA(),DI7)</f>
        <v>37.64</v>
      </c>
      <c r="DJ6" s="35">
        <f t="shared" ref="DJ6:DR6" si="12">IF(DJ7="",NA(),DJ7)</f>
        <v>39.770000000000003</v>
      </c>
      <c r="DK6" s="35">
        <f t="shared" si="12"/>
        <v>41.85</v>
      </c>
      <c r="DL6" s="35">
        <f t="shared" si="12"/>
        <v>43.82</v>
      </c>
      <c r="DM6" s="35">
        <f t="shared" si="12"/>
        <v>45.93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75213</v>
      </c>
      <c r="D7" s="37">
        <v>46</v>
      </c>
      <c r="E7" s="37">
        <v>17</v>
      </c>
      <c r="F7" s="37">
        <v>5</v>
      </c>
      <c r="G7" s="37">
        <v>0</v>
      </c>
      <c r="H7" s="37" t="s">
        <v>96</v>
      </c>
      <c r="I7" s="37" t="s">
        <v>97</v>
      </c>
      <c r="J7" s="37" t="s">
        <v>98</v>
      </c>
      <c r="K7" s="37" t="s">
        <v>99</v>
      </c>
      <c r="L7" s="37" t="s">
        <v>100</v>
      </c>
      <c r="M7" s="37" t="s">
        <v>101</v>
      </c>
      <c r="N7" s="38" t="s">
        <v>102</v>
      </c>
      <c r="O7" s="38">
        <v>75.53</v>
      </c>
      <c r="P7" s="38">
        <v>14.77</v>
      </c>
      <c r="Q7" s="38">
        <v>90.66</v>
      </c>
      <c r="R7" s="38">
        <v>4806</v>
      </c>
      <c r="S7" s="38">
        <v>17199</v>
      </c>
      <c r="T7" s="38">
        <v>72.760000000000005</v>
      </c>
      <c r="U7" s="38">
        <v>236.38</v>
      </c>
      <c r="V7" s="38">
        <v>2525</v>
      </c>
      <c r="W7" s="38">
        <v>1.22</v>
      </c>
      <c r="X7" s="38">
        <v>2069.67</v>
      </c>
      <c r="Y7" s="38">
        <v>90.18</v>
      </c>
      <c r="Z7" s="38">
        <v>89.82</v>
      </c>
      <c r="AA7" s="38">
        <v>90.57</v>
      </c>
      <c r="AB7" s="38">
        <v>91.03</v>
      </c>
      <c r="AC7" s="38">
        <v>89.78</v>
      </c>
      <c r="AD7" s="38">
        <v>97.53</v>
      </c>
      <c r="AE7" s="38">
        <v>99.64</v>
      </c>
      <c r="AF7" s="38">
        <v>99.66</v>
      </c>
      <c r="AG7" s="38">
        <v>100.95</v>
      </c>
      <c r="AH7" s="38">
        <v>101.77</v>
      </c>
      <c r="AI7" s="38">
        <v>101.6</v>
      </c>
      <c r="AJ7" s="38">
        <v>720.67</v>
      </c>
      <c r="AK7" s="38">
        <v>735.92</v>
      </c>
      <c r="AL7" s="38">
        <v>776.35</v>
      </c>
      <c r="AM7" s="38">
        <v>810.45</v>
      </c>
      <c r="AN7" s="38">
        <v>845.89</v>
      </c>
      <c r="AO7" s="38">
        <v>223.09</v>
      </c>
      <c r="AP7" s="38">
        <v>214.61</v>
      </c>
      <c r="AQ7" s="38">
        <v>225.39</v>
      </c>
      <c r="AR7" s="38">
        <v>224.04</v>
      </c>
      <c r="AS7" s="38">
        <v>227.4</v>
      </c>
      <c r="AT7" s="38">
        <v>195.44</v>
      </c>
      <c r="AU7" s="38">
        <v>67.56</v>
      </c>
      <c r="AV7" s="38">
        <v>42.97</v>
      </c>
      <c r="AW7" s="38">
        <v>63.98</v>
      </c>
      <c r="AX7" s="38">
        <v>67.62</v>
      </c>
      <c r="AY7" s="38">
        <v>71.28</v>
      </c>
      <c r="AZ7" s="38">
        <v>33.03</v>
      </c>
      <c r="BA7" s="38">
        <v>29.45</v>
      </c>
      <c r="BB7" s="38">
        <v>31.84</v>
      </c>
      <c r="BC7" s="38">
        <v>29.91</v>
      </c>
      <c r="BD7" s="38">
        <v>29.54</v>
      </c>
      <c r="BE7" s="38">
        <v>34.270000000000003</v>
      </c>
      <c r="BF7" s="38">
        <v>359.41</v>
      </c>
      <c r="BG7" s="38">
        <v>0</v>
      </c>
      <c r="BH7" s="38">
        <v>0</v>
      </c>
      <c r="BI7" s="38">
        <v>0</v>
      </c>
      <c r="BJ7" s="38">
        <v>0</v>
      </c>
      <c r="BK7" s="38">
        <v>1044.8</v>
      </c>
      <c r="BL7" s="38">
        <v>1081.8</v>
      </c>
      <c r="BM7" s="38">
        <v>974.93</v>
      </c>
      <c r="BN7" s="38">
        <v>855.8</v>
      </c>
      <c r="BO7" s="38">
        <v>789.46</v>
      </c>
      <c r="BP7" s="38">
        <v>747.76</v>
      </c>
      <c r="BQ7" s="38">
        <v>182.52</v>
      </c>
      <c r="BR7" s="38">
        <v>120.1</v>
      </c>
      <c r="BS7" s="38">
        <v>128.53</v>
      </c>
      <c r="BT7" s="38">
        <v>135.38999999999999</v>
      </c>
      <c r="BU7" s="38">
        <v>127.54</v>
      </c>
      <c r="BV7" s="38">
        <v>50.82</v>
      </c>
      <c r="BW7" s="38">
        <v>52.19</v>
      </c>
      <c r="BX7" s="38">
        <v>55.32</v>
      </c>
      <c r="BY7" s="38">
        <v>59.8</v>
      </c>
      <c r="BZ7" s="38">
        <v>57.77</v>
      </c>
      <c r="CA7" s="38">
        <v>59.51</v>
      </c>
      <c r="CB7" s="38">
        <v>118.34</v>
      </c>
      <c r="CC7" s="38">
        <v>180.4</v>
      </c>
      <c r="CD7" s="38">
        <v>171.78</v>
      </c>
      <c r="CE7" s="38">
        <v>168.13</v>
      </c>
      <c r="CF7" s="38">
        <v>179.82</v>
      </c>
      <c r="CG7" s="38">
        <v>300.52</v>
      </c>
      <c r="CH7" s="38">
        <v>296.14</v>
      </c>
      <c r="CI7" s="38">
        <v>283.17</v>
      </c>
      <c r="CJ7" s="38">
        <v>263.76</v>
      </c>
      <c r="CK7" s="38">
        <v>274.35000000000002</v>
      </c>
      <c r="CL7" s="38">
        <v>261.45999999999998</v>
      </c>
      <c r="CM7" s="38">
        <v>61.13</v>
      </c>
      <c r="CN7" s="38">
        <v>61.03</v>
      </c>
      <c r="CO7" s="38">
        <v>58.78</v>
      </c>
      <c r="CP7" s="38">
        <v>56.34</v>
      </c>
      <c r="CQ7" s="38">
        <v>55.68</v>
      </c>
      <c r="CR7" s="38">
        <v>53.24</v>
      </c>
      <c r="CS7" s="38">
        <v>52.31</v>
      </c>
      <c r="CT7" s="38">
        <v>60.65</v>
      </c>
      <c r="CU7" s="38">
        <v>51.75</v>
      </c>
      <c r="CV7" s="38">
        <v>50.68</v>
      </c>
      <c r="CW7" s="38">
        <v>52.23</v>
      </c>
      <c r="CX7" s="38">
        <v>83.05</v>
      </c>
      <c r="CY7" s="38">
        <v>83.79</v>
      </c>
      <c r="CZ7" s="38">
        <v>83.89</v>
      </c>
      <c r="DA7" s="38">
        <v>83.89</v>
      </c>
      <c r="DB7" s="38">
        <v>84.55</v>
      </c>
      <c r="DC7" s="38">
        <v>84.07</v>
      </c>
      <c r="DD7" s="38">
        <v>84.32</v>
      </c>
      <c r="DE7" s="38">
        <v>84.58</v>
      </c>
      <c r="DF7" s="38">
        <v>84.84</v>
      </c>
      <c r="DG7" s="38">
        <v>84.86</v>
      </c>
      <c r="DH7" s="38">
        <v>85.82</v>
      </c>
      <c r="DI7" s="38">
        <v>37.64</v>
      </c>
      <c r="DJ7" s="38">
        <v>39.770000000000003</v>
      </c>
      <c r="DK7" s="38">
        <v>41.85</v>
      </c>
      <c r="DL7" s="38">
        <v>43.82</v>
      </c>
      <c r="DM7" s="38">
        <v>45.93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cp:lastPrinted>2020-01-20T01:28:48Z</cp:lastPrinted>
  <dcterms:created xsi:type="dcterms:W3CDTF">2019-12-05T04:53:01Z</dcterms:created>
  <dcterms:modified xsi:type="dcterms:W3CDTF">2020-01-20T01:28:49Z</dcterms:modified>
  <cp:category/>
</cp:coreProperties>
</file>