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01\sangyou\2019_H31_sangyou\商工観光係\04_企業立地・誘致・管理等\01_メール\☆R2.1.14_ 【129（水）期限】公営企業に係る経営比較分析表（平成30年度決算）の分析等について（依頼）\村回答\"/>
    </mc:Choice>
  </mc:AlternateContent>
  <workbookProtection workbookAlgorithmName="SHA-512" workbookHashValue="a1j1IuFE4jjldPPwGuIm3oLbIfvZMk/sBUBm5nMaEqDXszeW+GbuWjl86ctHJ1iKg+sjmk1TMSTcXC//Fc8czA==" workbookSaltValue="/WxnH2XCW3psA4N67TE0hA==" workbookSpinCount="100000" lockStructure="1"/>
  <bookViews>
    <workbookView xWindow="-120" yWindow="-120" windowWidth="20730" windowHeight="111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U12" i="5" s="1"/>
  <c r="LP8" i="5"/>
  <c r="LG8" i="5"/>
  <c r="LH12" i="5" s="1"/>
  <c r="LF8" i="5"/>
  <c r="KW8" i="5"/>
  <c r="LA18" i="5" s="1"/>
  <c r="KV8" i="5"/>
  <c r="KU8" i="5"/>
  <c r="KL8" i="5"/>
  <c r="KO12" i="5" s="1"/>
  <c r="KK8" i="5"/>
  <c r="KA8" i="5"/>
  <c r="JR8" i="5"/>
  <c r="JS12" i="5" s="1"/>
  <c r="JQ8" i="5"/>
  <c r="JH8" i="5"/>
  <c r="JG8" i="5"/>
  <c r="IX8" i="5"/>
  <c r="IY18" i="5" s="1"/>
  <c r="IW8" i="5"/>
  <c r="IV8" i="5"/>
  <c r="IM8" i="5"/>
  <c r="IL8" i="5"/>
  <c r="IB8" i="5"/>
  <c r="HS8" i="5"/>
  <c r="HU12" i="5" s="1"/>
  <c r="HR8" i="5"/>
  <c r="HI8" i="5"/>
  <c r="HJ18" i="5" s="1"/>
  <c r="HH8" i="5"/>
  <c r="GY8" i="5"/>
  <c r="GX8" i="5"/>
  <c r="GW8" i="5"/>
  <c r="GN8" i="5"/>
  <c r="GO12" i="5" s="1"/>
  <c r="GM8" i="5"/>
  <c r="GC8" i="5"/>
  <c r="FT8" i="5"/>
  <c r="FW12" i="5" s="1"/>
  <c r="FS8" i="5"/>
  <c r="FJ8" i="5"/>
  <c r="FJ12" i="5" s="1"/>
  <c r="FI8" i="5"/>
  <c r="EZ8" i="5"/>
  <c r="FC18"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J5" i="4" s="1"/>
  <c r="N6" i="5"/>
  <c r="M6" i="5"/>
  <c r="L6" i="5"/>
  <c r="K6" i="5"/>
  <c r="J3" i="4" s="1"/>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F5" i="4"/>
  <c r="B5" i="4"/>
  <c r="N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GZ16" i="5"/>
  <c r="LR10" i="5"/>
  <c r="KC10" i="5"/>
  <c r="IN10" i="5"/>
  <c r="GZ10" i="5"/>
  <c r="FK10" i="5"/>
  <c r="DV10" i="5"/>
  <c r="CG10" i="5"/>
  <c r="LR16" i="5"/>
  <c r="FK16" i="5"/>
  <c r="LH10" i="5"/>
  <c r="JS10" i="5"/>
  <c r="ID10" i="5"/>
  <c r="GO10" i="5"/>
  <c r="FA10" i="5"/>
  <c r="DL10" i="5"/>
  <c r="BV10" i="5"/>
  <c r="KC16" i="5"/>
  <c r="DV16" i="5"/>
  <c r="KX10" i="5"/>
  <c r="JI10" i="5"/>
  <c r="HT10" i="5"/>
  <c r="GE10" i="5"/>
  <c r="EP10" i="5"/>
  <c r="DB10" i="5"/>
  <c r="BK10" i="5"/>
  <c r="IN16" i="5"/>
  <c r="CG16" i="5"/>
  <c r="ML10" i="5"/>
  <c r="MB10" i="5"/>
  <c r="KM10" i="5"/>
  <c r="IY10" i="5"/>
  <c r="HJ10" i="5"/>
  <c r="FU10" i="5"/>
  <c r="EF10" i="5"/>
  <c r="CQ10" i="5"/>
  <c r="AZ10" i="5"/>
  <c r="H11" i="4"/>
  <c r="IN18" i="5"/>
  <c r="IP12" i="5"/>
  <c r="IQ18" i="5"/>
  <c r="IM18" i="5"/>
  <c r="IO12" i="5"/>
  <c r="IP18" i="5"/>
  <c r="IN12" i="5"/>
  <c r="MN18" i="5"/>
  <c r="ML12" i="5"/>
  <c r="MM18" i="5"/>
  <c r="MO12" i="5"/>
  <c r="MK12" i="5"/>
  <c r="ML18" i="5"/>
  <c r="MN12" i="5"/>
  <c r="D10" i="5"/>
  <c r="JA12" i="5"/>
  <c r="FU18" i="5"/>
  <c r="IO18" i="5"/>
  <c r="JU18" i="5"/>
  <c r="MK18" i="5"/>
  <c r="FK18" i="5"/>
  <c r="FM12" i="5"/>
  <c r="FN18" i="5"/>
  <c r="FJ18" i="5"/>
  <c r="FL12" i="5"/>
  <c r="FM18" i="5"/>
  <c r="FK12" i="5"/>
  <c r="GZ18" i="5"/>
  <c r="HB12" i="5"/>
  <c r="HC18" i="5"/>
  <c r="GY18" i="5"/>
  <c r="HA12" i="5"/>
  <c r="HB18" i="5"/>
  <c r="GZ12" i="5"/>
  <c r="HV18" i="5"/>
  <c r="HT12" i="5"/>
  <c r="HU18" i="5"/>
  <c r="HW12" i="5"/>
  <c r="HS12" i="5"/>
  <c r="HT18" i="5"/>
  <c r="HV12" i="5"/>
  <c r="JK18" i="5"/>
  <c r="JI12" i="5"/>
  <c r="JJ18" i="5"/>
  <c r="JL12" i="5"/>
  <c r="JH12" i="5"/>
  <c r="JI18" i="5"/>
  <c r="JK12" i="5"/>
  <c r="KZ18" i="5"/>
  <c r="KX12" i="5"/>
  <c r="KY18" i="5"/>
  <c r="LA12" i="5"/>
  <c r="KW12" i="5"/>
  <c r="KX18" i="5"/>
  <c r="KZ12" i="5"/>
  <c r="LR18" i="5"/>
  <c r="LT12" i="5"/>
  <c r="LU18" i="5"/>
  <c r="LQ18" i="5"/>
  <c r="LS12" i="5"/>
  <c r="LT18" i="5"/>
  <c r="LR12" i="5"/>
  <c r="E10" i="5"/>
  <c r="FN12" i="5"/>
  <c r="GY12" i="5"/>
  <c r="JJ12" i="5"/>
  <c r="KY12" i="5"/>
  <c r="HS18" i="5"/>
  <c r="LJ18" i="5"/>
  <c r="MO18" i="5"/>
  <c r="GP18" i="5"/>
  <c r="GR12" i="5"/>
  <c r="GN12" i="5"/>
  <c r="GO18" i="5"/>
  <c r="GQ12" i="5"/>
  <c r="GR18" i="5"/>
  <c r="GN18" i="5"/>
  <c r="GP12" i="5"/>
  <c r="KP18" i="5"/>
  <c r="KL18" i="5"/>
  <c r="KN12" i="5"/>
  <c r="KO18" i="5"/>
  <c r="KM12" i="5"/>
  <c r="KN18" i="5"/>
  <c r="KP12" i="5"/>
  <c r="KL12" i="5"/>
  <c r="B10" i="5"/>
  <c r="F10" i="5"/>
  <c r="HC12" i="5"/>
  <c r="IM12" i="5"/>
  <c r="MM12" i="5"/>
  <c r="GQ18" i="5"/>
  <c r="HW18" i="5"/>
  <c r="JH18" i="5"/>
  <c r="KM18" i="5"/>
  <c r="LS18" i="5"/>
  <c r="FB18" i="5"/>
  <c r="FD12" i="5"/>
  <c r="EZ12" i="5"/>
  <c r="FA18" i="5"/>
  <c r="FC12" i="5"/>
  <c r="FD18" i="5"/>
  <c r="EZ18" i="5"/>
  <c r="FB12" i="5"/>
  <c r="FX18" i="5"/>
  <c r="FT18" i="5"/>
  <c r="FV12" i="5"/>
  <c r="FW18" i="5"/>
  <c r="FU12" i="5"/>
  <c r="FV18" i="5"/>
  <c r="FX12" i="5"/>
  <c r="FT12" i="5"/>
  <c r="HM18" i="5"/>
  <c r="HI18" i="5"/>
  <c r="HK12" i="5"/>
  <c r="HL18" i="5"/>
  <c r="HJ12" i="5"/>
  <c r="HK18" i="5"/>
  <c r="HM12" i="5"/>
  <c r="HI12" i="5"/>
  <c r="JB18" i="5"/>
  <c r="IX18" i="5"/>
  <c r="IZ12" i="5"/>
  <c r="JA18" i="5"/>
  <c r="IY12" i="5"/>
  <c r="IZ18" i="5"/>
  <c r="JB12" i="5"/>
  <c r="IX12" i="5"/>
  <c r="JT18" i="5"/>
  <c r="JV12" i="5"/>
  <c r="JR12" i="5"/>
  <c r="JS18" i="5"/>
  <c r="JU12" i="5"/>
  <c r="JV18" i="5"/>
  <c r="JR18" i="5"/>
  <c r="JT12" i="5"/>
  <c r="LI18" i="5"/>
  <c r="LK12" i="5"/>
  <c r="LG12" i="5"/>
  <c r="LH18" i="5"/>
  <c r="LJ12" i="5"/>
  <c r="LK18" i="5"/>
  <c r="LG18" i="5"/>
  <c r="LI12" i="5"/>
  <c r="FA12" i="5"/>
  <c r="HL12" i="5"/>
  <c r="IQ12" i="5"/>
  <c r="LQ12" i="5"/>
  <c r="FL18" i="5"/>
  <c r="HA18" i="5"/>
  <c r="JL18" i="5"/>
  <c r="KW18" i="5"/>
  <c r="LQ16" i="5" l="1"/>
  <c r="KB16" i="5"/>
  <c r="IM16" i="5"/>
  <c r="GY16" i="5"/>
  <c r="FJ16" i="5"/>
  <c r="DU16" i="5"/>
  <c r="CF16" i="5"/>
  <c r="LG16" i="5"/>
  <c r="JR16" i="5"/>
  <c r="IC16" i="5"/>
  <c r="GN16" i="5"/>
  <c r="EZ16" i="5"/>
  <c r="DK16" i="5"/>
  <c r="BU16" i="5"/>
  <c r="MK16" i="5"/>
  <c r="KW16" i="5"/>
  <c r="JH16" i="5"/>
  <c r="HS16" i="5"/>
  <c r="GD16" i="5"/>
  <c r="EO16" i="5"/>
  <c r="DA16" i="5"/>
  <c r="BJ16" i="5"/>
  <c r="MA16" i="5"/>
  <c r="FT16" i="5"/>
  <c r="MK10" i="5"/>
  <c r="MA10" i="5"/>
  <c r="KL10" i="5"/>
  <c r="IX10" i="5"/>
  <c r="HI10" i="5"/>
  <c r="FT10" i="5"/>
  <c r="EE10" i="5"/>
  <c r="CP10" i="5"/>
  <c r="AY10" i="5"/>
  <c r="KL16" i="5"/>
  <c r="EE16" i="5"/>
  <c r="LQ10" i="5"/>
  <c r="KB10" i="5"/>
  <c r="IM10" i="5"/>
  <c r="GY10" i="5"/>
  <c r="FJ10" i="5"/>
  <c r="DU10" i="5"/>
  <c r="CF10" i="5"/>
  <c r="IX16" i="5"/>
  <c r="CP16" i="5"/>
  <c r="LG10" i="5"/>
  <c r="JR10" i="5"/>
  <c r="IC10" i="5"/>
  <c r="GN10" i="5"/>
  <c r="EZ10" i="5"/>
  <c r="DK10" i="5"/>
  <c r="BU10" i="5"/>
  <c r="F11" i="4"/>
  <c r="HI16" i="5"/>
  <c r="AY16" i="5"/>
  <c r="KW10" i="5"/>
  <c r="JH10" i="5"/>
  <c r="HS10" i="5"/>
  <c r="GD10" i="5"/>
  <c r="EO10" i="5"/>
  <c r="DA10" i="5"/>
  <c r="BJ10" i="5"/>
  <c r="MM16" i="5"/>
  <c r="KY16" i="5"/>
  <c r="JJ16" i="5"/>
  <c r="HU16" i="5"/>
  <c r="GF16" i="5"/>
  <c r="EQ16" i="5"/>
  <c r="DC16" i="5"/>
  <c r="BL16" i="5"/>
  <c r="MC16" i="5"/>
  <c r="KN16" i="5"/>
  <c r="IZ16" i="5"/>
  <c r="HK16" i="5"/>
  <c r="FV16" i="5"/>
  <c r="EG16" i="5"/>
  <c r="CR16" i="5"/>
  <c r="BA16" i="5"/>
  <c r="LS16" i="5"/>
  <c r="KD16" i="5"/>
  <c r="IO16" i="5"/>
  <c r="HA16" i="5"/>
  <c r="FL16" i="5"/>
  <c r="DW16" i="5"/>
  <c r="CH16" i="5"/>
  <c r="IE16" i="5"/>
  <c r="BW16" i="5"/>
  <c r="LI10" i="5"/>
  <c r="JT10" i="5"/>
  <c r="IE10" i="5"/>
  <c r="GP10" i="5"/>
  <c r="FB10" i="5"/>
  <c r="DM10" i="5"/>
  <c r="BW10" i="5"/>
  <c r="GP16" i="5"/>
  <c r="KY10" i="5"/>
  <c r="JJ10" i="5"/>
  <c r="HU10" i="5"/>
  <c r="GF10" i="5"/>
  <c r="EQ10" i="5"/>
  <c r="DC10" i="5"/>
  <c r="BL10" i="5"/>
  <c r="LI16" i="5"/>
  <c r="FB16" i="5"/>
  <c r="MM10" i="5"/>
  <c r="MC10" i="5"/>
  <c r="KN10" i="5"/>
  <c r="IZ10" i="5"/>
  <c r="HK10" i="5"/>
  <c r="FV10" i="5"/>
  <c r="EG10" i="5"/>
  <c r="CR10" i="5"/>
  <c r="BA10" i="5"/>
  <c r="J11" i="4"/>
  <c r="JT16" i="5"/>
  <c r="DM16" i="5"/>
  <c r="LS10" i="5"/>
  <c r="KD10" i="5"/>
  <c r="IO10" i="5"/>
  <c r="HA10" i="5"/>
  <c r="FL10" i="5"/>
  <c r="DW10" i="5"/>
  <c r="CH10" i="5"/>
  <c r="MD16" i="5"/>
  <c r="KO16" i="5"/>
  <c r="JA16" i="5"/>
  <c r="HL16" i="5"/>
  <c r="FW16" i="5"/>
  <c r="EH16" i="5"/>
  <c r="CS16" i="5"/>
  <c r="BB16" i="5"/>
  <c r="LT16" i="5"/>
  <c r="KE16" i="5"/>
  <c r="IP16" i="5"/>
  <c r="HB16" i="5"/>
  <c r="FM16" i="5"/>
  <c r="DX16" i="5"/>
  <c r="CI16" i="5"/>
  <c r="LJ16" i="5"/>
  <c r="JU16" i="5"/>
  <c r="IF16" i="5"/>
  <c r="GQ16" i="5"/>
  <c r="FC16" i="5"/>
  <c r="DN16" i="5"/>
  <c r="BX16" i="5"/>
  <c r="MN10" i="5"/>
  <c r="JK16" i="5"/>
  <c r="DD16" i="5"/>
  <c r="KZ10" i="5"/>
  <c r="JK10" i="5"/>
  <c r="HV10" i="5"/>
  <c r="GG10" i="5"/>
  <c r="ER10" i="5"/>
  <c r="DD10" i="5"/>
  <c r="BM10" i="5"/>
  <c r="HV16" i="5"/>
  <c r="BM16" i="5"/>
  <c r="MD10" i="5"/>
  <c r="KO10" i="5"/>
  <c r="JA10" i="5"/>
  <c r="HL10" i="5"/>
  <c r="FW10" i="5"/>
  <c r="EH10" i="5"/>
  <c r="CS10" i="5"/>
  <c r="BB10" i="5"/>
  <c r="MN16" i="5"/>
  <c r="GG16" i="5"/>
  <c r="LT10" i="5"/>
  <c r="KE10" i="5"/>
  <c r="IP10" i="5"/>
  <c r="HB10" i="5"/>
  <c r="FM10" i="5"/>
  <c r="DX10" i="5"/>
  <c r="CI10" i="5"/>
  <c r="KZ16" i="5"/>
  <c r="ER16" i="5"/>
  <c r="LJ10" i="5"/>
  <c r="JU10" i="5"/>
  <c r="IF10" i="5"/>
  <c r="GQ10" i="5"/>
  <c r="FC10" i="5"/>
  <c r="DN10" i="5"/>
  <c r="BX10" i="5"/>
  <c r="L11" i="4"/>
  <c r="LU16" i="5"/>
  <c r="KF16" i="5"/>
  <c r="IQ16" i="5"/>
  <c r="HC16" i="5"/>
  <c r="FN16" i="5"/>
  <c r="DY16" i="5"/>
  <c r="CJ16" i="5"/>
  <c r="LK16" i="5"/>
  <c r="JV16" i="5"/>
  <c r="IG16" i="5"/>
  <c r="GR16" i="5"/>
  <c r="FD16" i="5"/>
  <c r="DO16" i="5"/>
  <c r="BY16" i="5"/>
  <c r="MO16" i="5"/>
  <c r="LA16" i="5"/>
  <c r="JL16" i="5"/>
  <c r="HW16" i="5"/>
  <c r="GH16" i="5"/>
  <c r="ES16" i="5"/>
  <c r="DE16" i="5"/>
  <c r="BN16" i="5"/>
  <c r="ME10" i="5"/>
  <c r="KP16" i="5"/>
  <c r="EI16" i="5"/>
  <c r="KP10" i="5"/>
  <c r="JB10" i="5"/>
  <c r="HM10" i="5"/>
  <c r="FX10" i="5"/>
  <c r="EI10" i="5"/>
  <c r="CT10" i="5"/>
  <c r="BC10" i="5"/>
  <c r="N11" i="4"/>
  <c r="JB16" i="5"/>
  <c r="CT16" i="5"/>
  <c r="MO10" i="5"/>
  <c r="LU10" i="5"/>
  <c r="KF10" i="5"/>
  <c r="IQ10" i="5"/>
  <c r="HC10" i="5"/>
  <c r="FN10" i="5"/>
  <c r="DY10" i="5"/>
  <c r="CJ10" i="5"/>
  <c r="HM16" i="5"/>
  <c r="BC16" i="5"/>
  <c r="LK10" i="5"/>
  <c r="JV10" i="5"/>
  <c r="IG10" i="5"/>
  <c r="GR10" i="5"/>
  <c r="FD10" i="5"/>
  <c r="DO10" i="5"/>
  <c r="BY10" i="5"/>
  <c r="ME16" i="5"/>
  <c r="FX16" i="5"/>
  <c r="LA10" i="5"/>
  <c r="JL10" i="5"/>
  <c r="HW10" i="5"/>
  <c r="GH10" i="5"/>
  <c r="ES10" i="5"/>
  <c r="DE10" i="5"/>
  <c r="BN10" i="5"/>
</calcChain>
</file>

<file path=xl/sharedStrings.xml><?xml version="1.0" encoding="utf-8"?>
<sst xmlns="http://schemas.openxmlformats.org/spreadsheetml/2006/main" count="989" uniqueCount="290">
  <si>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</si>
  <si>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</si>
  <si>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</si>
  <si>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</si>
  <si>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</si>
  <si>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</si>
  <si>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</si>
  <si>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</si>
  <si>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</si>
  <si>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</si>
  <si>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</si>
  <si>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</si>
  <si>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</si>
  <si>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</si>
  <si>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</si>
  <si>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</si>
  <si>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</si>
  <si>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</si>
  <si>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</si>
  <si>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</si>
  <si>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</si>
  <si>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</si>
  <si>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</si>
  <si>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</si>
  <si>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</si>
  <si>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</si>
  <si>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</si>
  <si>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</si>
  <si>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</si>
  <si>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</si>
  <si>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</si>
  <si>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</si>
  <si>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</si>
  <si>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</si>
  <si>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</si>
  <si>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</si>
  <si>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</si>
  <si>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</si>
  <si>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</si>
  <si>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</si>
  <si>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</si>
  <si>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</si>
  <si>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</si>
  <si>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</si>
  <si>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</si>
  <si>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</si>
  <si>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</si>
  <si>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</si>
  <si>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</si>
  <si>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</si>
  <si>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</si>
  <si>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</si>
  <si>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</si>
  <si>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</si>
  <si>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</si>
  <si>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</si>
  <si>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</si>
  <si>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</si>
  <si>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</si>
  <si>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</si>
  <si>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</si>
  <si>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</si>
  <si>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</si>
  <si>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</si>
  <si>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</si>
  <si>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</si>
  <si>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</si>
  <si>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</si>
  <si>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</si>
  <si>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</si>
  <si>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</si>
  <si>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</si>
  <si>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</si>
  <si>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</si>
  <si>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</si>
  <si>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</si>
  <si>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</si>
  <si>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</si>
  <si>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</si>
  <si>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</si>
  <si>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</si>
  <si>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</si>
  <si>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</si>
  <si>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</si>
  <si>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</si>
  <si>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</si>
  <si>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</si>
  <si>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</si>
  <si>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</si>
  <si>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</si>
  <si>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</si>
  <si>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</si>
  <si>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</si>
  <si>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</si>
  <si>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</si>
  <si>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</si>
  <si>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</si>
  <si>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</si>
  <si>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</si>
  <si>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</si>
  <si>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</si>
  <si>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</si>
  <si>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</si>
  <si>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</si>
  <si>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</si>
  <si>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</si>
  <si>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</si>
  <si>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</si>
  <si>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</si>
  <si>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</si>
  <si>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</si>
  <si>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</si>
  <si>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</si>
  <si>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</si>
  <si>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</si>
  <si>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</si>
  <si>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073440</t>
  </si>
  <si>
    <t>47</t>
  </si>
  <si>
    <t>04</t>
  </si>
  <si>
    <t>0</t>
  </si>
  <si>
    <t>000</t>
  </si>
  <si>
    <t>福島県　天栄村</t>
  </si>
  <si>
    <t>法非適用</t>
  </si>
  <si>
    <t>電気事業</t>
  </si>
  <si>
    <t>非設置</t>
  </si>
  <si>
    <t>該当数値なし</t>
  </si>
  <si>
    <t>-</t>
  </si>
  <si>
    <t>令和3年7月31日　天栄風力発電所</t>
  </si>
  <si>
    <t>有</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</si>
  <si>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</si>
  <si>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</si>
  <si>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</si>
  <si>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</si>
  <si>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</si>
  <si>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</si>
  <si>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</si>
  <si>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</si>
  <si>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</si>
  <si>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</si>
  <si>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</si>
  <si>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</si>
  <si>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</si>
  <si>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</si>
  <si>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</si>
  <si>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</si>
  <si>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</si>
  <si>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</si>
  <si>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</si>
  <si>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</si>
  <si>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</si>
  <si>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</si>
  <si>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</si>
  <si>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</si>
  <si>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</si>
  <si>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</si>
  <si>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</si>
  <si>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</si>
  <si>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</si>
  <si>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</si>
  <si>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</si>
  <si>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</si>
  <si>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</si>
  <si>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</si>
  <si>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</si>
  <si>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</si>
  <si>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</si>
  <si>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</si>
  <si>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</si>
  <si>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</si>
  <si>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</si>
  <si>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</si>
  <si>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</si>
  <si>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</si>
  <si>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</si>
  <si>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</si>
  <si>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</si>
  <si>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</si>
  <si>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</si>
  <si>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</si>
  <si>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</si>
  <si>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</si>
  <si>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</si>
  <si>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</si>
  <si>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</si>
  <si>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</si>
  <si>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</si>
  <si>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</si>
  <si>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</si>
  <si>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</si>
  <si>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</si>
  <si>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</si>
  <si>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</si>
  <si>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</si>
  <si>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</si>
  <si>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</si>
  <si>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</si>
  <si>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</si>
  <si>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</si>
  <si>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</si>
  <si>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</si>
  <si>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</si>
  <si>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</si>
  <si>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</si>
  <si>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</si>
  <si>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</si>
  <si>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</si>
  <si>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</si>
  <si>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</si>
  <si>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</si>
  <si>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</si>
  <si>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</si>
  <si>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</si>
  <si>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</si>
  <si>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</si>
  <si>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</si>
  <si>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</si>
  <si>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</si>
  <si>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</si>
  <si>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</si>
  <si>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</si>
  <si>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</si>
  <si>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</si>
  <si>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</si>
  <si>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</si>
  <si>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</si>
  <si>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</si>
  <si>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</si>
  <si>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</si>
  <si>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</si>
  <si>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</si>
  <si>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</si>
  <si>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</si>
  <si>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</si>
  <si>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</si>
  <si>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</si>
  <si>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</si>
  <si>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</si>
  <si>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</si>
  <si>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</si>
  <si>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</si>
  <si>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</si>
  <si>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</si>
  <si>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</si>
  <si>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</si>
  <si>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</si>
  <si>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</si>
  <si>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</si>
  <si>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</si>
  <si>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</si>
  <si>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</si>
  <si>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</si>
  <si>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</si>
  <si>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</si>
  <si>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</si>
  <si>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</si>
  <si>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</si>
  <si>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</si>
  <si>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</si>
  <si>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</si>
  <si>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</si>
  <si>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</si>
  <si>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</si>
  <si>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</si>
  <si>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</si>
  <si>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</si>
  <si>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</si>
  <si>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</si>
  <si>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</si>
  <si>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</si>
  <si>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</si>
  <si>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</si>
  <si>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</si>
  <si>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</si>
  <si>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</si>
  <si>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</si>
  <si>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</si>
  <si>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</si>
  <si>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</si>
  <si>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</si>
  <si>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</si>
  <si>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</si>
  <si>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</si>
  <si>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</si>
  <si>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</si>
  <si>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</si>
  <si>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</si>
  <si>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引き続き、安定的な発電量を確保する必要がある。故障等が増えることにより修繕費や部品費も増えるとともに部品を新品に交換しても古い部品の負担が大きくなってしまうといった防ぎようがない課題も出てきている。今後は維持管理の強化や自主保全への努力がよりいっそう求められるものである。ＦＩＴ適用終了後のあり方については、電力料収入の変動リスクも踏まえて検討することとしている。</t>
    <rPh sb="1" eb="2">
      <t>ヒ</t>
    </rPh>
    <rPh sb="3" eb="4">
      <t>ツヅ</t>
    </rPh>
    <rPh sb="6" eb="9">
      <t>アンテイテキ</t>
    </rPh>
    <rPh sb="10" eb="13">
      <t>ハツデンリョウ</t>
    </rPh>
    <rPh sb="14" eb="16">
      <t>カクホ</t>
    </rPh>
    <rPh sb="18" eb="20">
      <t>ヒツヨウ</t>
    </rPh>
    <rPh sb="24" eb="26">
      <t>コショウ</t>
    </rPh>
    <rPh sb="26" eb="27">
      <t>トウ</t>
    </rPh>
    <rPh sb="28" eb="29">
      <t>フ</t>
    </rPh>
    <rPh sb="36" eb="39">
      <t>シュウゼンヒ</t>
    </rPh>
    <rPh sb="40" eb="42">
      <t>ブヒン</t>
    </rPh>
    <rPh sb="42" eb="43">
      <t>ヒ</t>
    </rPh>
    <rPh sb="44" eb="45">
      <t>フ</t>
    </rPh>
    <rPh sb="51" eb="53">
      <t>ブヒン</t>
    </rPh>
    <rPh sb="54" eb="56">
      <t>シンピン</t>
    </rPh>
    <rPh sb="57" eb="59">
      <t>コウカン</t>
    </rPh>
    <rPh sb="62" eb="63">
      <t>フル</t>
    </rPh>
    <rPh sb="64" eb="66">
      <t>ブヒン</t>
    </rPh>
    <rPh sb="67" eb="69">
      <t>フタン</t>
    </rPh>
    <rPh sb="70" eb="71">
      <t>オオ</t>
    </rPh>
    <rPh sb="83" eb="84">
      <t>フセ</t>
    </rPh>
    <rPh sb="90" eb="92">
      <t>カダイ</t>
    </rPh>
    <rPh sb="93" eb="94">
      <t>デ</t>
    </rPh>
    <rPh sb="100" eb="102">
      <t>コンゴ</t>
    </rPh>
    <rPh sb="103" eb="105">
      <t>イジ</t>
    </rPh>
    <rPh sb="105" eb="107">
      <t>カンリ</t>
    </rPh>
    <rPh sb="108" eb="110">
      <t>キョウカ</t>
    </rPh>
    <rPh sb="111" eb="113">
      <t>ジシュ</t>
    </rPh>
    <rPh sb="113" eb="115">
      <t>ホゼン</t>
    </rPh>
    <rPh sb="117" eb="119">
      <t>ドリョク</t>
    </rPh>
    <rPh sb="126" eb="127">
      <t>モト</t>
    </rPh>
    <rPh sb="140" eb="142">
      <t>テキヨウ</t>
    </rPh>
    <rPh sb="142" eb="145">
      <t>シュウリョウゴ</t>
    </rPh>
    <rPh sb="148" eb="149">
      <t>カタ</t>
    </rPh>
    <phoneticPr fontId="5"/>
  </si>
  <si>
    <t>電気事業により生じた利益については、落雷・暴風等による急な故障等に対応し、天栄風力発電所の安定的な運営を目的とする「天栄村新エネルギー導入基金」への積み立てを基本としている。
基金への積立
　名称：天栄村新エネルギー基金　18,612円
　目的：落雷等事故発生時における施設修繕等に充てるため
次年度繰越金　9,213千円
　目的：次年度の事業運営に必要な財源を確保するため</t>
    <rPh sb="88" eb="90">
      <t>キキン</t>
    </rPh>
    <rPh sb="92" eb="94">
      <t>ツミタテ</t>
    </rPh>
    <rPh sb="96" eb="98">
      <t>メイショウ</t>
    </rPh>
    <rPh sb="99" eb="102">
      <t>テンエイムラ</t>
    </rPh>
    <rPh sb="102" eb="103">
      <t>シン</t>
    </rPh>
    <rPh sb="108" eb="110">
      <t>キキン</t>
    </rPh>
    <rPh sb="117" eb="118">
      <t>エン</t>
    </rPh>
    <rPh sb="120" eb="122">
      <t>モクテキ</t>
    </rPh>
    <rPh sb="123" eb="125">
      <t>ラクライ</t>
    </rPh>
    <rPh sb="125" eb="126">
      <t>トウ</t>
    </rPh>
    <rPh sb="126" eb="128">
      <t>ジコ</t>
    </rPh>
    <rPh sb="128" eb="131">
      <t>ハッセイジ</t>
    </rPh>
    <rPh sb="135" eb="137">
      <t>シセツ</t>
    </rPh>
    <rPh sb="137" eb="139">
      <t>シュウゼン</t>
    </rPh>
    <rPh sb="139" eb="140">
      <t>トウ</t>
    </rPh>
    <rPh sb="141" eb="142">
      <t>ア</t>
    </rPh>
    <rPh sb="147" eb="150">
      <t>ジネンド</t>
    </rPh>
    <rPh sb="150" eb="153">
      <t>クリコシキン</t>
    </rPh>
    <rPh sb="159" eb="160">
      <t>セン</t>
    </rPh>
    <rPh sb="160" eb="161">
      <t>エン</t>
    </rPh>
    <rPh sb="163" eb="165">
      <t>モクテキ</t>
    </rPh>
    <rPh sb="166" eb="169">
      <t>ジネンド</t>
    </rPh>
    <rPh sb="170" eb="172">
      <t>ジギョウ</t>
    </rPh>
    <rPh sb="172" eb="174">
      <t>ウンエイ</t>
    </rPh>
    <rPh sb="175" eb="177">
      <t>ヒツヨウ</t>
    </rPh>
    <rPh sb="178" eb="180">
      <t>ザイゲン</t>
    </rPh>
    <rPh sb="181" eb="183">
      <t>カクホ</t>
    </rPh>
    <phoneticPr fontId="5"/>
  </si>
  <si>
    <t>・設備利用率については、平均値とほぼ同様にに推移している。修繕中は、設備を止めることになるため、修繕が生じないよう日々のメンテナンスに努めたい。
・近年、大きな故障が発生していないため、修繕費比率については、平均値より低い数値で推移している。
・企業債残高対料金収入比率については、企業債を活用せず、自主財源及び国等の補助金で賄っており、０となっている。
・ＦＩＴ収入割合については、平成２５年２月にＦＩＴ認定を受けているため、料金収入額がＦＩＴ収入となっており、ＦＩＴ適用期間終了（Ｈ３３）後は、収入が大きく変動するリスクを抱えている。
・今後については、天候等による風量の減少、落雷による施設等の故障、経年劣化による消耗品および保守管理業務委託料の増加、令和３年７月契約終了となる固定価格買取制度終了後の経営等への対応などの検討が見込まれる。</t>
    <rPh sb="1" eb="3">
      <t>セツビ</t>
    </rPh>
    <rPh sb="3" eb="6">
      <t>リヨウリツ</t>
    </rPh>
    <rPh sb="12" eb="15">
      <t>ヘイキンチ</t>
    </rPh>
    <rPh sb="18" eb="20">
      <t>ドウヨウ</t>
    </rPh>
    <rPh sb="22" eb="24">
      <t>スイイ</t>
    </rPh>
    <rPh sb="29" eb="31">
      <t>シュウゼン</t>
    </rPh>
    <rPh sb="31" eb="32">
      <t>チュウ</t>
    </rPh>
    <rPh sb="34" eb="36">
      <t>セツビ</t>
    </rPh>
    <rPh sb="37" eb="38">
      <t>ト</t>
    </rPh>
    <rPh sb="48" eb="50">
      <t>シュウゼン</t>
    </rPh>
    <rPh sb="51" eb="52">
      <t>ショウ</t>
    </rPh>
    <rPh sb="57" eb="59">
      <t>ヒビ</t>
    </rPh>
    <rPh sb="67" eb="68">
      <t>ツト</t>
    </rPh>
    <rPh sb="74" eb="76">
      <t>キンネン</t>
    </rPh>
    <rPh sb="77" eb="78">
      <t>オオ</t>
    </rPh>
    <rPh sb="80" eb="82">
      <t>コショウ</t>
    </rPh>
    <rPh sb="83" eb="85">
      <t>ハッセイ</t>
    </rPh>
    <rPh sb="93" eb="95">
      <t>シュウゼン</t>
    </rPh>
    <rPh sb="95" eb="96">
      <t>ヒ</t>
    </rPh>
    <rPh sb="96" eb="98">
      <t>ヒリツ</t>
    </rPh>
    <rPh sb="104" eb="107">
      <t>ヘイキンチ</t>
    </rPh>
    <rPh sb="109" eb="110">
      <t>ヒク</t>
    </rPh>
    <rPh sb="111" eb="113">
      <t>スウチ</t>
    </rPh>
    <rPh sb="114" eb="116">
      <t>スイイ</t>
    </rPh>
    <rPh sb="123" eb="125">
      <t>キギョウ</t>
    </rPh>
    <rPh sb="125" eb="126">
      <t>サイ</t>
    </rPh>
    <rPh sb="126" eb="128">
      <t>ザンダカ</t>
    </rPh>
    <rPh sb="128" eb="129">
      <t>タイ</t>
    </rPh>
    <rPh sb="129" eb="131">
      <t>リョウキン</t>
    </rPh>
    <rPh sb="131" eb="133">
      <t>シュウニュウ</t>
    </rPh>
    <rPh sb="133" eb="135">
      <t>ヒリツ</t>
    </rPh>
    <rPh sb="141" eb="144">
      <t>キギョウサイ</t>
    </rPh>
    <rPh sb="145" eb="147">
      <t>カツヨウ</t>
    </rPh>
    <rPh sb="150" eb="152">
      <t>ジシュ</t>
    </rPh>
    <rPh sb="152" eb="154">
      <t>ザイゲン</t>
    </rPh>
    <rPh sb="154" eb="155">
      <t>オヨ</t>
    </rPh>
    <rPh sb="156" eb="157">
      <t>クニ</t>
    </rPh>
    <rPh sb="157" eb="158">
      <t>トウ</t>
    </rPh>
    <rPh sb="159" eb="161">
      <t>ホジョ</t>
    </rPh>
    <rPh sb="161" eb="162">
      <t>キン</t>
    </rPh>
    <rPh sb="163" eb="164">
      <t>マカナ</t>
    </rPh>
    <rPh sb="182" eb="184">
      <t>シュウニュウ</t>
    </rPh>
    <rPh sb="184" eb="186">
      <t>ワリアイ</t>
    </rPh>
    <rPh sb="192" eb="194">
      <t>ヘイセイ</t>
    </rPh>
    <rPh sb="196" eb="197">
      <t>ネン</t>
    </rPh>
    <rPh sb="198" eb="199">
      <t>ガツ</t>
    </rPh>
    <rPh sb="203" eb="205">
      <t>ニンテイ</t>
    </rPh>
    <rPh sb="206" eb="207">
      <t>ウ</t>
    </rPh>
    <rPh sb="214" eb="216">
      <t>リョウキン</t>
    </rPh>
    <rPh sb="216" eb="219">
      <t>シュウニュウガク</t>
    </rPh>
    <rPh sb="223" eb="225">
      <t>シュウニュウ</t>
    </rPh>
    <rPh sb="235" eb="237">
      <t>テキヨウ</t>
    </rPh>
    <rPh sb="237" eb="239">
      <t>キカン</t>
    </rPh>
    <rPh sb="239" eb="241">
      <t>シュウリョウ</t>
    </rPh>
    <rPh sb="246" eb="247">
      <t>ゴ</t>
    </rPh>
    <rPh sb="249" eb="251">
      <t>シュウニュウ</t>
    </rPh>
    <rPh sb="252" eb="253">
      <t>オオ</t>
    </rPh>
    <rPh sb="255" eb="257">
      <t>ヘンドウ</t>
    </rPh>
    <rPh sb="263" eb="264">
      <t>カカ</t>
    </rPh>
    <rPh sb="271" eb="273">
      <t>コンゴ</t>
    </rPh>
    <rPh sb="279" eb="281">
      <t>テンコウ</t>
    </rPh>
    <rPh sb="281" eb="282">
      <t>トウ</t>
    </rPh>
    <rPh sb="285" eb="287">
      <t>フウリョウ</t>
    </rPh>
    <rPh sb="288" eb="290">
      <t>ゲンショウ</t>
    </rPh>
    <rPh sb="291" eb="293">
      <t>ラクライ</t>
    </rPh>
    <rPh sb="296" eb="298">
      <t>シセツ</t>
    </rPh>
    <rPh sb="298" eb="299">
      <t>トウ</t>
    </rPh>
    <rPh sb="300" eb="302">
      <t>コショウ</t>
    </rPh>
    <rPh sb="303" eb="305">
      <t>ケイネン</t>
    </rPh>
    <rPh sb="305" eb="307">
      <t>レッカ</t>
    </rPh>
    <rPh sb="310" eb="313">
      <t>ショウモウヒン</t>
    </rPh>
    <rPh sb="316" eb="318">
      <t>ホシュ</t>
    </rPh>
    <rPh sb="318" eb="320">
      <t>カンリ</t>
    </rPh>
    <rPh sb="320" eb="322">
      <t>ギョウム</t>
    </rPh>
    <rPh sb="322" eb="325">
      <t>イタクリョウ</t>
    </rPh>
    <rPh sb="326" eb="328">
      <t>ゾウカ</t>
    </rPh>
    <rPh sb="329" eb="331">
      <t>レイワ</t>
    </rPh>
    <rPh sb="332" eb="333">
      <t>ネン</t>
    </rPh>
    <rPh sb="334" eb="335">
      <t>ガツ</t>
    </rPh>
    <rPh sb="335" eb="337">
      <t>ケイヤク</t>
    </rPh>
    <rPh sb="337" eb="339">
      <t>シュウリョウ</t>
    </rPh>
    <rPh sb="342" eb="344">
      <t>コテイ</t>
    </rPh>
    <rPh sb="344" eb="346">
      <t>カカク</t>
    </rPh>
    <rPh sb="346" eb="348">
      <t>カイトリ</t>
    </rPh>
    <rPh sb="348" eb="350">
      <t>セイド</t>
    </rPh>
    <rPh sb="350" eb="352">
      <t>シュウリョウ</t>
    </rPh>
    <rPh sb="352" eb="353">
      <t>ゴ</t>
    </rPh>
    <rPh sb="354" eb="356">
      <t>ケイエイ</t>
    </rPh>
    <rPh sb="356" eb="357">
      <t>トウ</t>
    </rPh>
    <rPh sb="359" eb="361">
      <t>タイオウ</t>
    </rPh>
    <rPh sb="364" eb="366">
      <t>ケントウ</t>
    </rPh>
    <rPh sb="367" eb="369">
      <t>ミコ</t>
    </rPh>
    <phoneticPr fontId="5"/>
  </si>
  <si>
    <t>・収益収支比率については、、発電機器の経年劣化による故障等により修理までの運転停止期間があったことが減少の要因となっている。
・営業収益比率については、営業費用を営業収益から１００％賄っている。
・供給原価については、発電機器の故障により保守管理委託料が増加したことに伴い増加した。
・ＥＢＩＴＤＡについては、３０年度は売電収入の減少により前年度より減少している。</t>
    <rPh sb="1" eb="3">
      <t>シュウエキ</t>
    </rPh>
    <rPh sb="3" eb="5">
      <t>シュウシ</t>
    </rPh>
    <rPh sb="5" eb="7">
      <t>ヒリツ</t>
    </rPh>
    <rPh sb="14" eb="16">
      <t>ハツデン</t>
    </rPh>
    <rPh sb="16" eb="18">
      <t>キキ</t>
    </rPh>
    <rPh sb="19" eb="21">
      <t>ケイネン</t>
    </rPh>
    <rPh sb="21" eb="23">
      <t>レッカ</t>
    </rPh>
    <rPh sb="26" eb="28">
      <t>コショウ</t>
    </rPh>
    <rPh sb="28" eb="29">
      <t>トウ</t>
    </rPh>
    <rPh sb="32" eb="34">
      <t>シュウリ</t>
    </rPh>
    <rPh sb="37" eb="39">
      <t>ウンテン</t>
    </rPh>
    <rPh sb="39" eb="41">
      <t>テイシ</t>
    </rPh>
    <rPh sb="41" eb="43">
      <t>キカン</t>
    </rPh>
    <rPh sb="50" eb="52">
      <t>ゲンショウ</t>
    </rPh>
    <rPh sb="53" eb="55">
      <t>ヨウイン</t>
    </rPh>
    <rPh sb="64" eb="66">
      <t>エイギョウ</t>
    </rPh>
    <rPh sb="66" eb="68">
      <t>シュウエキ</t>
    </rPh>
    <rPh sb="68" eb="70">
      <t>ヒリツ</t>
    </rPh>
    <rPh sb="76" eb="78">
      <t>エイギョウ</t>
    </rPh>
    <rPh sb="78" eb="80">
      <t>ヒヨウ</t>
    </rPh>
    <rPh sb="81" eb="83">
      <t>エイギョウ</t>
    </rPh>
    <rPh sb="83" eb="85">
      <t>シュウエキ</t>
    </rPh>
    <rPh sb="91" eb="92">
      <t>マカナ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</si>
</sst>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204.8</c:v>
                </c:pt>
                <c:pt idx="1">
                  <c:v>171.9</c:v>
                </c:pt>
                <c:pt idx="2">
                  <c:v>142.19999999999999</c:v>
                </c:pt>
                <c:pt idx="3">
                  <c:v>206.6</c:v>
                </c:pt>
                <c:pt idx="4">
                  <c:v>128.1</c:v>
                </c:pt>
              </c:numCache>
            </c:numRef>
          </c:val>
          <c:extLst xmlns:c16r2="http://schemas.microsoft.com/office/drawing/2015/06/chart">
            <c:ext xmlns:c16="http://schemas.microsoft.com/office/drawing/2014/chart" uri="{C3380CC4-5D6E-409C-BE32-E72D297353CC}">
              <c16:uniqueId val="{00000000-F227-45A9-ABDC-A60CB147FFEA}"/>
            </c:ext>
          </c:extLst>
        </c:ser>
        <c:dLbls>
          <c:showLegendKey val="0"/>
          <c:showVal val="0"/>
          <c:showCatName val="0"/>
          <c:showSerName val="0"/>
          <c:showPercent val="0"/>
          <c:showBubbleSize val="0"/>
        </c:dLbls>
        <c:gapWidth val="180"/>
        <c:overlap val="-90"/>
        <c:axId val="437013760"/>
        <c:axId val="43701532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F227-45A9-ABDC-A60CB147FFE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227-45A9-ABDC-A60CB147FFEA}"/>
            </c:ext>
          </c:extLst>
        </c:ser>
        <c:dLbls>
          <c:showLegendKey val="0"/>
          <c:showVal val="0"/>
          <c:showCatName val="0"/>
          <c:showSerName val="0"/>
          <c:showPercent val="0"/>
          <c:showBubbleSize val="0"/>
        </c:dLbls>
        <c:marker val="1"/>
        <c:smooth val="0"/>
        <c:axId val="437013760"/>
        <c:axId val="437015328"/>
      </c:lineChart>
      <c:catAx>
        <c:axId val="437013760"/>
        <c:scaling>
          <c:orientation val="minMax"/>
        </c:scaling>
        <c:delete val="0"/>
        <c:axPos val="b"/>
        <c:numFmt formatCode="ge" sourceLinked="1"/>
        <c:majorTickMark val="none"/>
        <c:minorTickMark val="none"/>
        <c:tickLblPos val="none"/>
        <c:crossAx val="437015328"/>
        <c:crosses val="autoZero"/>
        <c:auto val="0"/>
        <c:lblAlgn val="ctr"/>
        <c:lblOffset val="100"/>
        <c:noMultiLvlLbl val="1"/>
      </c:catAx>
      <c:valAx>
        <c:axId val="43701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013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452-4F6E-BAC6-00F06FBCC55C}"/>
            </c:ext>
          </c:extLst>
        </c:ser>
        <c:dLbls>
          <c:showLegendKey val="0"/>
          <c:showVal val="0"/>
          <c:showCatName val="0"/>
          <c:showSerName val="0"/>
          <c:showPercent val="0"/>
          <c:showBubbleSize val="0"/>
        </c:dLbls>
        <c:gapWidth val="180"/>
        <c:overlap val="-90"/>
        <c:axId val="439114104"/>
        <c:axId val="43911567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7452-4F6E-BAC6-00F06FBCC55C}"/>
            </c:ext>
          </c:extLst>
        </c:ser>
        <c:dLbls>
          <c:showLegendKey val="0"/>
          <c:showVal val="0"/>
          <c:showCatName val="0"/>
          <c:showSerName val="0"/>
          <c:showPercent val="0"/>
          <c:showBubbleSize val="0"/>
        </c:dLbls>
        <c:marker val="1"/>
        <c:smooth val="0"/>
        <c:axId val="439114104"/>
        <c:axId val="439115672"/>
      </c:lineChart>
      <c:catAx>
        <c:axId val="439114104"/>
        <c:scaling>
          <c:orientation val="minMax"/>
        </c:scaling>
        <c:delete val="0"/>
        <c:axPos val="b"/>
        <c:numFmt formatCode="ge" sourceLinked="1"/>
        <c:majorTickMark val="none"/>
        <c:minorTickMark val="none"/>
        <c:tickLblPos val="none"/>
        <c:crossAx val="439115672"/>
        <c:crosses val="autoZero"/>
        <c:auto val="0"/>
        <c:lblAlgn val="ctr"/>
        <c:lblOffset val="100"/>
        <c:noMultiLvlLbl val="1"/>
      </c:catAx>
      <c:valAx>
        <c:axId val="439115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14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62-4711-B27A-67FE31AA2DCC}"/>
            </c:ext>
          </c:extLst>
        </c:ser>
        <c:dLbls>
          <c:showLegendKey val="0"/>
          <c:showVal val="0"/>
          <c:showCatName val="0"/>
          <c:showSerName val="0"/>
          <c:showPercent val="0"/>
          <c:showBubbleSize val="0"/>
        </c:dLbls>
        <c:gapWidth val="180"/>
        <c:overlap val="-90"/>
        <c:axId val="439110576"/>
        <c:axId val="43911645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62-4711-B27A-67FE31AA2DCC}"/>
            </c:ext>
          </c:extLst>
        </c:ser>
        <c:dLbls>
          <c:showLegendKey val="0"/>
          <c:showVal val="0"/>
          <c:showCatName val="0"/>
          <c:showSerName val="0"/>
          <c:showPercent val="0"/>
          <c:showBubbleSize val="0"/>
        </c:dLbls>
        <c:marker val="1"/>
        <c:smooth val="0"/>
        <c:axId val="439110576"/>
        <c:axId val="439116456"/>
      </c:lineChart>
      <c:catAx>
        <c:axId val="439110576"/>
        <c:scaling>
          <c:orientation val="minMax"/>
        </c:scaling>
        <c:delete val="0"/>
        <c:axPos val="b"/>
        <c:numFmt formatCode="ge" sourceLinked="1"/>
        <c:majorTickMark val="none"/>
        <c:minorTickMark val="none"/>
        <c:tickLblPos val="none"/>
        <c:crossAx val="439116456"/>
        <c:crosses val="autoZero"/>
        <c:auto val="0"/>
        <c:lblAlgn val="ctr"/>
        <c:lblOffset val="100"/>
        <c:noMultiLvlLbl val="1"/>
      </c:catAx>
      <c:valAx>
        <c:axId val="439116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1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8-41C6-A46F-796017403C76}"/>
            </c:ext>
          </c:extLst>
        </c:ser>
        <c:dLbls>
          <c:showLegendKey val="0"/>
          <c:showVal val="0"/>
          <c:showCatName val="0"/>
          <c:showSerName val="0"/>
          <c:showPercent val="0"/>
          <c:showBubbleSize val="0"/>
        </c:dLbls>
        <c:gapWidth val="180"/>
        <c:overlap val="-90"/>
        <c:axId val="439110968"/>
        <c:axId val="43911136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8-41C6-A46F-796017403C76}"/>
            </c:ext>
          </c:extLst>
        </c:ser>
        <c:dLbls>
          <c:showLegendKey val="0"/>
          <c:showVal val="0"/>
          <c:showCatName val="0"/>
          <c:showSerName val="0"/>
          <c:showPercent val="0"/>
          <c:showBubbleSize val="0"/>
        </c:dLbls>
        <c:marker val="1"/>
        <c:smooth val="0"/>
        <c:axId val="439110968"/>
        <c:axId val="439111360"/>
      </c:lineChart>
      <c:catAx>
        <c:axId val="439110968"/>
        <c:scaling>
          <c:orientation val="minMax"/>
        </c:scaling>
        <c:delete val="0"/>
        <c:axPos val="b"/>
        <c:numFmt formatCode="ge" sourceLinked="1"/>
        <c:majorTickMark val="none"/>
        <c:minorTickMark val="none"/>
        <c:tickLblPos val="none"/>
        <c:crossAx val="439111360"/>
        <c:crosses val="autoZero"/>
        <c:auto val="0"/>
        <c:lblAlgn val="ctr"/>
        <c:lblOffset val="100"/>
        <c:noMultiLvlLbl val="1"/>
      </c:catAx>
      <c:valAx>
        <c:axId val="43911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10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3A-4D18-97CC-7BD13CB18F85}"/>
            </c:ext>
          </c:extLst>
        </c:ser>
        <c:dLbls>
          <c:showLegendKey val="0"/>
          <c:showVal val="0"/>
          <c:showCatName val="0"/>
          <c:showSerName val="0"/>
          <c:showPercent val="0"/>
          <c:showBubbleSize val="0"/>
        </c:dLbls>
        <c:gapWidth val="180"/>
        <c:overlap val="-90"/>
        <c:axId val="439113320"/>
        <c:axId val="439113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3A-4D18-97CC-7BD13CB18F85}"/>
            </c:ext>
          </c:extLst>
        </c:ser>
        <c:dLbls>
          <c:showLegendKey val="0"/>
          <c:showVal val="0"/>
          <c:showCatName val="0"/>
          <c:showSerName val="0"/>
          <c:showPercent val="0"/>
          <c:showBubbleSize val="0"/>
        </c:dLbls>
        <c:marker val="1"/>
        <c:smooth val="0"/>
        <c:axId val="439113320"/>
        <c:axId val="439113712"/>
      </c:lineChart>
      <c:catAx>
        <c:axId val="439113320"/>
        <c:scaling>
          <c:orientation val="minMax"/>
        </c:scaling>
        <c:delete val="0"/>
        <c:axPos val="b"/>
        <c:numFmt formatCode="ge" sourceLinked="1"/>
        <c:majorTickMark val="none"/>
        <c:minorTickMark val="none"/>
        <c:tickLblPos val="none"/>
        <c:crossAx val="439113712"/>
        <c:crosses val="autoZero"/>
        <c:auto val="0"/>
        <c:lblAlgn val="ctr"/>
        <c:lblOffset val="100"/>
        <c:noMultiLvlLbl val="1"/>
      </c:catAx>
      <c:valAx>
        <c:axId val="43911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1133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8F-4A54-B4BF-22D3C4B4FEB8}"/>
            </c:ext>
          </c:extLst>
        </c:ser>
        <c:dLbls>
          <c:showLegendKey val="0"/>
          <c:showVal val="0"/>
          <c:showCatName val="0"/>
          <c:showSerName val="0"/>
          <c:showPercent val="0"/>
          <c:showBubbleSize val="0"/>
        </c:dLbls>
        <c:gapWidth val="180"/>
        <c:overlap val="-90"/>
        <c:axId val="439188360"/>
        <c:axId val="4391879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8F-4A54-B4BF-22D3C4B4FEB8}"/>
            </c:ext>
          </c:extLst>
        </c:ser>
        <c:dLbls>
          <c:showLegendKey val="0"/>
          <c:showVal val="0"/>
          <c:showCatName val="0"/>
          <c:showSerName val="0"/>
          <c:showPercent val="0"/>
          <c:showBubbleSize val="0"/>
        </c:dLbls>
        <c:marker val="1"/>
        <c:smooth val="0"/>
        <c:axId val="439188360"/>
        <c:axId val="439187968"/>
      </c:lineChart>
      <c:catAx>
        <c:axId val="439188360"/>
        <c:scaling>
          <c:orientation val="minMax"/>
        </c:scaling>
        <c:delete val="0"/>
        <c:axPos val="b"/>
        <c:numFmt formatCode="ge" sourceLinked="1"/>
        <c:majorTickMark val="none"/>
        <c:minorTickMark val="none"/>
        <c:tickLblPos val="none"/>
        <c:crossAx val="439187968"/>
        <c:crosses val="autoZero"/>
        <c:auto val="0"/>
        <c:lblAlgn val="ctr"/>
        <c:lblOffset val="100"/>
        <c:noMultiLvlLbl val="1"/>
      </c:catAx>
      <c:valAx>
        <c:axId val="43918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88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DA-4502-B6EC-770B01C2B9F2}"/>
            </c:ext>
          </c:extLst>
        </c:ser>
        <c:dLbls>
          <c:showLegendKey val="0"/>
          <c:showVal val="0"/>
          <c:showCatName val="0"/>
          <c:showSerName val="0"/>
          <c:showPercent val="0"/>
          <c:showBubbleSize val="0"/>
        </c:dLbls>
        <c:gapWidth val="180"/>
        <c:overlap val="-90"/>
        <c:axId val="439189144"/>
        <c:axId val="4396930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DA-4502-B6EC-770B01C2B9F2}"/>
            </c:ext>
          </c:extLst>
        </c:ser>
        <c:dLbls>
          <c:showLegendKey val="0"/>
          <c:showVal val="0"/>
          <c:showCatName val="0"/>
          <c:showSerName val="0"/>
          <c:showPercent val="0"/>
          <c:showBubbleSize val="0"/>
        </c:dLbls>
        <c:marker val="1"/>
        <c:smooth val="0"/>
        <c:axId val="439189144"/>
        <c:axId val="439693032"/>
      </c:lineChart>
      <c:catAx>
        <c:axId val="439189144"/>
        <c:scaling>
          <c:orientation val="minMax"/>
        </c:scaling>
        <c:delete val="0"/>
        <c:axPos val="b"/>
        <c:numFmt formatCode="ge" sourceLinked="1"/>
        <c:majorTickMark val="none"/>
        <c:minorTickMark val="none"/>
        <c:tickLblPos val="none"/>
        <c:crossAx val="439693032"/>
        <c:crosses val="autoZero"/>
        <c:auto val="0"/>
        <c:lblAlgn val="ctr"/>
        <c:lblOffset val="100"/>
        <c:noMultiLvlLbl val="1"/>
      </c:catAx>
      <c:valAx>
        <c:axId val="43969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89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DA-4D3F-AD16-19441F2F5A9A}"/>
            </c:ext>
          </c:extLst>
        </c:ser>
        <c:dLbls>
          <c:showLegendKey val="0"/>
          <c:showVal val="0"/>
          <c:showCatName val="0"/>
          <c:showSerName val="0"/>
          <c:showPercent val="0"/>
          <c:showBubbleSize val="0"/>
        </c:dLbls>
        <c:gapWidth val="180"/>
        <c:overlap val="-90"/>
        <c:axId val="439689896"/>
        <c:axId val="4396902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DA-4D3F-AD16-19441F2F5A9A}"/>
            </c:ext>
          </c:extLst>
        </c:ser>
        <c:dLbls>
          <c:showLegendKey val="0"/>
          <c:showVal val="0"/>
          <c:showCatName val="0"/>
          <c:showSerName val="0"/>
          <c:showPercent val="0"/>
          <c:showBubbleSize val="0"/>
        </c:dLbls>
        <c:marker val="1"/>
        <c:smooth val="0"/>
        <c:axId val="439689896"/>
        <c:axId val="439690288"/>
      </c:lineChart>
      <c:catAx>
        <c:axId val="439689896"/>
        <c:scaling>
          <c:orientation val="minMax"/>
        </c:scaling>
        <c:delete val="0"/>
        <c:axPos val="b"/>
        <c:numFmt formatCode="ge" sourceLinked="1"/>
        <c:majorTickMark val="none"/>
        <c:minorTickMark val="none"/>
        <c:tickLblPos val="none"/>
        <c:crossAx val="439690288"/>
        <c:crosses val="autoZero"/>
        <c:auto val="0"/>
        <c:lblAlgn val="ctr"/>
        <c:lblOffset val="100"/>
        <c:noMultiLvlLbl val="1"/>
      </c:catAx>
      <c:valAx>
        <c:axId val="439690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89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DC-421F-A0DD-6AB0AC979F7B}"/>
            </c:ext>
          </c:extLst>
        </c:ser>
        <c:dLbls>
          <c:showLegendKey val="0"/>
          <c:showVal val="0"/>
          <c:showCatName val="0"/>
          <c:showSerName val="0"/>
          <c:showPercent val="0"/>
          <c:showBubbleSize val="0"/>
        </c:dLbls>
        <c:gapWidth val="180"/>
        <c:overlap val="-90"/>
        <c:axId val="439694992"/>
        <c:axId val="4396926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DC-421F-A0DD-6AB0AC979F7B}"/>
            </c:ext>
          </c:extLst>
        </c:ser>
        <c:dLbls>
          <c:showLegendKey val="0"/>
          <c:showVal val="0"/>
          <c:showCatName val="0"/>
          <c:showSerName val="0"/>
          <c:showPercent val="0"/>
          <c:showBubbleSize val="0"/>
        </c:dLbls>
        <c:marker val="1"/>
        <c:smooth val="0"/>
        <c:axId val="439694992"/>
        <c:axId val="439692640"/>
      </c:lineChart>
      <c:catAx>
        <c:axId val="439694992"/>
        <c:scaling>
          <c:orientation val="minMax"/>
        </c:scaling>
        <c:delete val="0"/>
        <c:axPos val="b"/>
        <c:numFmt formatCode="ge" sourceLinked="1"/>
        <c:majorTickMark val="none"/>
        <c:minorTickMark val="none"/>
        <c:tickLblPos val="none"/>
        <c:crossAx val="439692640"/>
        <c:crosses val="autoZero"/>
        <c:auto val="0"/>
        <c:lblAlgn val="ctr"/>
        <c:lblOffset val="100"/>
        <c:noMultiLvlLbl val="1"/>
      </c:catAx>
      <c:valAx>
        <c:axId val="43969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9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58-426E-ACCC-1BBC2BEA7912}"/>
            </c:ext>
          </c:extLst>
        </c:ser>
        <c:dLbls>
          <c:showLegendKey val="0"/>
          <c:showVal val="0"/>
          <c:showCatName val="0"/>
          <c:showSerName val="0"/>
          <c:showPercent val="0"/>
          <c:showBubbleSize val="0"/>
        </c:dLbls>
        <c:gapWidth val="180"/>
        <c:overlap val="-90"/>
        <c:axId val="439690680"/>
        <c:axId val="4396922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58-426E-ACCC-1BBC2BEA7912}"/>
            </c:ext>
          </c:extLst>
        </c:ser>
        <c:dLbls>
          <c:showLegendKey val="0"/>
          <c:showVal val="0"/>
          <c:showCatName val="0"/>
          <c:showSerName val="0"/>
          <c:showPercent val="0"/>
          <c:showBubbleSize val="0"/>
        </c:dLbls>
        <c:marker val="1"/>
        <c:smooth val="0"/>
        <c:axId val="439690680"/>
        <c:axId val="439692248"/>
      </c:lineChart>
      <c:catAx>
        <c:axId val="439690680"/>
        <c:scaling>
          <c:orientation val="minMax"/>
        </c:scaling>
        <c:delete val="0"/>
        <c:axPos val="b"/>
        <c:numFmt formatCode="ge" sourceLinked="1"/>
        <c:majorTickMark val="none"/>
        <c:minorTickMark val="none"/>
        <c:tickLblPos val="none"/>
        <c:crossAx val="439692248"/>
        <c:crosses val="autoZero"/>
        <c:auto val="0"/>
        <c:lblAlgn val="ctr"/>
        <c:lblOffset val="100"/>
        <c:noMultiLvlLbl val="1"/>
      </c:catAx>
      <c:valAx>
        <c:axId val="43969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90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21-4DE6-89CB-789A84768745}"/>
            </c:ext>
          </c:extLst>
        </c:ser>
        <c:dLbls>
          <c:showLegendKey val="0"/>
          <c:showVal val="0"/>
          <c:showCatName val="0"/>
          <c:showSerName val="0"/>
          <c:showPercent val="0"/>
          <c:showBubbleSize val="0"/>
        </c:dLbls>
        <c:gapWidth val="180"/>
        <c:overlap val="-90"/>
        <c:axId val="439694600"/>
        <c:axId val="43969185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21-4DE6-89CB-789A84768745}"/>
            </c:ext>
          </c:extLst>
        </c:ser>
        <c:dLbls>
          <c:showLegendKey val="0"/>
          <c:showVal val="0"/>
          <c:showCatName val="0"/>
          <c:showSerName val="0"/>
          <c:showPercent val="0"/>
          <c:showBubbleSize val="0"/>
        </c:dLbls>
        <c:marker val="1"/>
        <c:smooth val="0"/>
        <c:axId val="439694600"/>
        <c:axId val="439691856"/>
      </c:lineChart>
      <c:catAx>
        <c:axId val="439694600"/>
        <c:scaling>
          <c:orientation val="minMax"/>
        </c:scaling>
        <c:delete val="0"/>
        <c:axPos val="b"/>
        <c:numFmt formatCode="ge" sourceLinked="1"/>
        <c:majorTickMark val="none"/>
        <c:minorTickMark val="none"/>
        <c:tickLblPos val="none"/>
        <c:crossAx val="439691856"/>
        <c:crosses val="autoZero"/>
        <c:auto val="0"/>
        <c:lblAlgn val="ctr"/>
        <c:lblOffset val="100"/>
        <c:noMultiLvlLbl val="1"/>
      </c:catAx>
      <c:valAx>
        <c:axId val="43969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94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205</c:v>
                </c:pt>
                <c:pt idx="1">
                  <c:v>172.1</c:v>
                </c:pt>
                <c:pt idx="2">
                  <c:v>142.30000000000001</c:v>
                </c:pt>
                <c:pt idx="3">
                  <c:v>206.9</c:v>
                </c:pt>
                <c:pt idx="4">
                  <c:v>128</c:v>
                </c:pt>
              </c:numCache>
            </c:numRef>
          </c:val>
          <c:extLst xmlns:c16r2="http://schemas.microsoft.com/office/drawing/2015/06/chart">
            <c:ext xmlns:c16="http://schemas.microsoft.com/office/drawing/2014/chart" uri="{C3380CC4-5D6E-409C-BE32-E72D297353CC}">
              <c16:uniqueId val="{00000000-D916-4C8C-9627-76A6B4096A12}"/>
            </c:ext>
          </c:extLst>
        </c:ser>
        <c:dLbls>
          <c:showLegendKey val="0"/>
          <c:showVal val="0"/>
          <c:showCatName val="0"/>
          <c:showSerName val="0"/>
          <c:showPercent val="0"/>
          <c:showBubbleSize val="0"/>
        </c:dLbls>
        <c:gapWidth val="180"/>
        <c:overlap val="-90"/>
        <c:axId val="439189928"/>
        <c:axId val="4391918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D916-4C8C-9627-76A6B4096A1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916-4C8C-9627-76A6B4096A12}"/>
            </c:ext>
          </c:extLst>
        </c:ser>
        <c:dLbls>
          <c:showLegendKey val="0"/>
          <c:showVal val="0"/>
          <c:showCatName val="0"/>
          <c:showSerName val="0"/>
          <c:showPercent val="0"/>
          <c:showBubbleSize val="0"/>
        </c:dLbls>
        <c:marker val="1"/>
        <c:smooth val="0"/>
        <c:axId val="439189928"/>
        <c:axId val="439191888"/>
      </c:lineChart>
      <c:catAx>
        <c:axId val="439189928"/>
        <c:scaling>
          <c:orientation val="minMax"/>
        </c:scaling>
        <c:delete val="0"/>
        <c:axPos val="b"/>
        <c:numFmt formatCode="ge" sourceLinked="1"/>
        <c:majorTickMark val="none"/>
        <c:minorTickMark val="none"/>
        <c:tickLblPos val="none"/>
        <c:crossAx val="439191888"/>
        <c:crosses val="autoZero"/>
        <c:auto val="0"/>
        <c:lblAlgn val="ctr"/>
        <c:lblOffset val="100"/>
        <c:noMultiLvlLbl val="1"/>
      </c:catAx>
      <c:valAx>
        <c:axId val="43919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89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C2-422F-9FB0-BBCD795B18B4}"/>
            </c:ext>
          </c:extLst>
        </c:ser>
        <c:dLbls>
          <c:showLegendKey val="0"/>
          <c:showVal val="0"/>
          <c:showCatName val="0"/>
          <c:showSerName val="0"/>
          <c:showPercent val="0"/>
          <c:showBubbleSize val="0"/>
        </c:dLbls>
        <c:gapWidth val="180"/>
        <c:overlap val="-90"/>
        <c:axId val="439696168"/>
        <c:axId val="4396953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C2-422F-9FB0-BBCD795B18B4}"/>
            </c:ext>
          </c:extLst>
        </c:ser>
        <c:dLbls>
          <c:showLegendKey val="0"/>
          <c:showVal val="0"/>
          <c:showCatName val="0"/>
          <c:showSerName val="0"/>
          <c:showPercent val="0"/>
          <c:showBubbleSize val="0"/>
        </c:dLbls>
        <c:marker val="1"/>
        <c:smooth val="0"/>
        <c:axId val="439696168"/>
        <c:axId val="439695384"/>
      </c:lineChart>
      <c:catAx>
        <c:axId val="439696168"/>
        <c:scaling>
          <c:orientation val="minMax"/>
        </c:scaling>
        <c:delete val="0"/>
        <c:axPos val="b"/>
        <c:numFmt formatCode="ge" sourceLinked="1"/>
        <c:majorTickMark val="none"/>
        <c:minorTickMark val="none"/>
        <c:tickLblPos val="none"/>
        <c:crossAx val="439695384"/>
        <c:crosses val="autoZero"/>
        <c:auto val="0"/>
        <c:lblAlgn val="ctr"/>
        <c:lblOffset val="100"/>
        <c:noMultiLvlLbl val="1"/>
      </c:catAx>
      <c:valAx>
        <c:axId val="439695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96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19.100000000000001</c:v>
                </c:pt>
                <c:pt idx="1">
                  <c:v>17.600000000000001</c:v>
                </c:pt>
                <c:pt idx="2">
                  <c:v>19.600000000000001</c:v>
                </c:pt>
                <c:pt idx="3">
                  <c:v>16.8</c:v>
                </c:pt>
                <c:pt idx="4">
                  <c:v>14.6</c:v>
                </c:pt>
              </c:numCache>
            </c:numRef>
          </c:val>
          <c:extLst xmlns:c16r2="http://schemas.microsoft.com/office/drawing/2015/06/chart">
            <c:ext xmlns:c16="http://schemas.microsoft.com/office/drawing/2014/chart" uri="{C3380CC4-5D6E-409C-BE32-E72D297353CC}">
              <c16:uniqueId val="{00000000-8AF1-4C85-8E1B-51CFA8E8E690}"/>
            </c:ext>
          </c:extLst>
        </c:ser>
        <c:dLbls>
          <c:showLegendKey val="0"/>
          <c:showVal val="0"/>
          <c:showCatName val="0"/>
          <c:showSerName val="0"/>
          <c:showPercent val="0"/>
          <c:showBubbleSize val="0"/>
        </c:dLbls>
        <c:gapWidth val="180"/>
        <c:overlap val="-90"/>
        <c:axId val="439696560"/>
        <c:axId val="4396914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xmlns:c16r2="http://schemas.microsoft.com/office/drawing/2015/06/chart">
            <c:ext xmlns:c16="http://schemas.microsoft.com/office/drawing/2014/chart" uri="{C3380CC4-5D6E-409C-BE32-E72D297353CC}">
              <c16:uniqueId val="{00000001-8AF1-4C85-8E1B-51CFA8E8E690}"/>
            </c:ext>
          </c:extLst>
        </c:ser>
        <c:dLbls>
          <c:showLegendKey val="0"/>
          <c:showVal val="0"/>
          <c:showCatName val="0"/>
          <c:showSerName val="0"/>
          <c:showPercent val="0"/>
          <c:showBubbleSize val="0"/>
        </c:dLbls>
        <c:marker val="1"/>
        <c:smooth val="0"/>
        <c:axId val="439696560"/>
        <c:axId val="439691464"/>
      </c:lineChart>
      <c:catAx>
        <c:axId val="439696560"/>
        <c:scaling>
          <c:orientation val="minMax"/>
        </c:scaling>
        <c:delete val="0"/>
        <c:axPos val="b"/>
        <c:numFmt formatCode="ge" sourceLinked="1"/>
        <c:majorTickMark val="none"/>
        <c:minorTickMark val="none"/>
        <c:tickLblPos val="none"/>
        <c:crossAx val="439691464"/>
        <c:crosses val="autoZero"/>
        <c:auto val="0"/>
        <c:lblAlgn val="ctr"/>
        <c:lblOffset val="100"/>
        <c:noMultiLvlLbl val="1"/>
      </c:catAx>
      <c:valAx>
        <c:axId val="439691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69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0.2</c:v>
                </c:pt>
                <c:pt idx="1">
                  <c:v>0</c:v>
                </c:pt>
                <c:pt idx="2">
                  <c:v>2.7</c:v>
                </c:pt>
                <c:pt idx="3">
                  <c:v>0</c:v>
                </c:pt>
                <c:pt idx="4">
                  <c:v>0</c:v>
                </c:pt>
              </c:numCache>
            </c:numRef>
          </c:val>
          <c:extLst xmlns:c16r2="http://schemas.microsoft.com/office/drawing/2015/06/chart">
            <c:ext xmlns:c16="http://schemas.microsoft.com/office/drawing/2014/chart" uri="{C3380CC4-5D6E-409C-BE32-E72D297353CC}">
              <c16:uniqueId val="{00000000-BE3E-48E8-B1A7-2DB69F3F6C8A}"/>
            </c:ext>
          </c:extLst>
        </c:ser>
        <c:dLbls>
          <c:showLegendKey val="0"/>
          <c:showVal val="0"/>
          <c:showCatName val="0"/>
          <c:showSerName val="0"/>
          <c:showPercent val="0"/>
          <c:showBubbleSize val="0"/>
        </c:dLbls>
        <c:gapWidth val="180"/>
        <c:overlap val="-90"/>
        <c:axId val="440587472"/>
        <c:axId val="44058786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xmlns:c16r2="http://schemas.microsoft.com/office/drawing/2015/06/chart">
            <c:ext xmlns:c16="http://schemas.microsoft.com/office/drawing/2014/chart" uri="{C3380CC4-5D6E-409C-BE32-E72D297353CC}">
              <c16:uniqueId val="{00000001-BE3E-48E8-B1A7-2DB69F3F6C8A}"/>
            </c:ext>
          </c:extLst>
        </c:ser>
        <c:dLbls>
          <c:showLegendKey val="0"/>
          <c:showVal val="0"/>
          <c:showCatName val="0"/>
          <c:showSerName val="0"/>
          <c:showPercent val="0"/>
          <c:showBubbleSize val="0"/>
        </c:dLbls>
        <c:marker val="1"/>
        <c:smooth val="0"/>
        <c:axId val="440587472"/>
        <c:axId val="440587864"/>
      </c:lineChart>
      <c:catAx>
        <c:axId val="440587472"/>
        <c:scaling>
          <c:orientation val="minMax"/>
        </c:scaling>
        <c:delete val="0"/>
        <c:axPos val="b"/>
        <c:numFmt formatCode="ge" sourceLinked="1"/>
        <c:majorTickMark val="none"/>
        <c:minorTickMark val="none"/>
        <c:tickLblPos val="none"/>
        <c:crossAx val="440587864"/>
        <c:crosses val="autoZero"/>
        <c:auto val="0"/>
        <c:lblAlgn val="ctr"/>
        <c:lblOffset val="100"/>
        <c:noMultiLvlLbl val="1"/>
      </c:catAx>
      <c:valAx>
        <c:axId val="440587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6C-4977-8E7E-33C4053CBE5C}"/>
            </c:ext>
          </c:extLst>
        </c:ser>
        <c:dLbls>
          <c:showLegendKey val="0"/>
          <c:showVal val="0"/>
          <c:showCatName val="0"/>
          <c:showSerName val="0"/>
          <c:showPercent val="0"/>
          <c:showBubbleSize val="0"/>
        </c:dLbls>
        <c:gapWidth val="180"/>
        <c:overlap val="-90"/>
        <c:axId val="440585512"/>
        <c:axId val="440583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xmlns:c16r2="http://schemas.microsoft.com/office/drawing/2015/06/chart">
            <c:ext xmlns:c16="http://schemas.microsoft.com/office/drawing/2014/chart" uri="{C3380CC4-5D6E-409C-BE32-E72D297353CC}">
              <c16:uniqueId val="{00000001-8E6C-4977-8E7E-33C4053CBE5C}"/>
            </c:ext>
          </c:extLst>
        </c:ser>
        <c:dLbls>
          <c:showLegendKey val="0"/>
          <c:showVal val="0"/>
          <c:showCatName val="0"/>
          <c:showSerName val="0"/>
          <c:showPercent val="0"/>
          <c:showBubbleSize val="0"/>
        </c:dLbls>
        <c:marker val="1"/>
        <c:smooth val="0"/>
        <c:axId val="440585512"/>
        <c:axId val="440583160"/>
      </c:lineChart>
      <c:catAx>
        <c:axId val="440585512"/>
        <c:scaling>
          <c:orientation val="minMax"/>
        </c:scaling>
        <c:delete val="0"/>
        <c:axPos val="b"/>
        <c:numFmt formatCode="ge" sourceLinked="1"/>
        <c:majorTickMark val="none"/>
        <c:minorTickMark val="none"/>
        <c:tickLblPos val="none"/>
        <c:crossAx val="440583160"/>
        <c:crosses val="autoZero"/>
        <c:auto val="0"/>
        <c:lblAlgn val="ctr"/>
        <c:lblOffset val="100"/>
        <c:noMultiLvlLbl val="1"/>
      </c:catAx>
      <c:valAx>
        <c:axId val="44058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97-4EB7-B7A9-503E137E68A9}"/>
            </c:ext>
          </c:extLst>
        </c:ser>
        <c:dLbls>
          <c:showLegendKey val="0"/>
          <c:showVal val="0"/>
          <c:showCatName val="0"/>
          <c:showSerName val="0"/>
          <c:showPercent val="0"/>
          <c:showBubbleSize val="0"/>
        </c:dLbls>
        <c:gapWidth val="180"/>
        <c:overlap val="-90"/>
        <c:axId val="440586296"/>
        <c:axId val="4405827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97-4EB7-B7A9-503E137E68A9}"/>
            </c:ext>
          </c:extLst>
        </c:ser>
        <c:dLbls>
          <c:showLegendKey val="0"/>
          <c:showVal val="0"/>
          <c:showCatName val="0"/>
          <c:showSerName val="0"/>
          <c:showPercent val="0"/>
          <c:showBubbleSize val="0"/>
        </c:dLbls>
        <c:marker val="1"/>
        <c:smooth val="0"/>
        <c:axId val="440586296"/>
        <c:axId val="440582768"/>
      </c:lineChart>
      <c:catAx>
        <c:axId val="440586296"/>
        <c:scaling>
          <c:orientation val="minMax"/>
        </c:scaling>
        <c:delete val="0"/>
        <c:axPos val="b"/>
        <c:numFmt formatCode="ge" sourceLinked="1"/>
        <c:majorTickMark val="none"/>
        <c:minorTickMark val="none"/>
        <c:tickLblPos val="none"/>
        <c:crossAx val="440582768"/>
        <c:crosses val="autoZero"/>
        <c:auto val="0"/>
        <c:lblAlgn val="ctr"/>
        <c:lblOffset val="100"/>
        <c:noMultiLvlLbl val="1"/>
      </c:catAx>
      <c:valAx>
        <c:axId val="44058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62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24D-43C2-97A4-F2F13FCAA1C5}"/>
            </c:ext>
          </c:extLst>
        </c:ser>
        <c:dLbls>
          <c:showLegendKey val="0"/>
          <c:showVal val="0"/>
          <c:showCatName val="0"/>
          <c:showSerName val="0"/>
          <c:showPercent val="0"/>
          <c:showBubbleSize val="0"/>
        </c:dLbls>
        <c:gapWidth val="180"/>
        <c:overlap val="-90"/>
        <c:axId val="440586688"/>
        <c:axId val="44058159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xmlns:c16r2="http://schemas.microsoft.com/office/drawing/2015/06/chart">
            <c:ext xmlns:c16="http://schemas.microsoft.com/office/drawing/2014/chart" uri="{C3380CC4-5D6E-409C-BE32-E72D297353CC}">
              <c16:uniqueId val="{00000001-024D-43C2-97A4-F2F13FCAA1C5}"/>
            </c:ext>
          </c:extLst>
        </c:ser>
        <c:dLbls>
          <c:showLegendKey val="0"/>
          <c:showVal val="0"/>
          <c:showCatName val="0"/>
          <c:showSerName val="0"/>
          <c:showPercent val="0"/>
          <c:showBubbleSize val="0"/>
        </c:dLbls>
        <c:marker val="1"/>
        <c:smooth val="0"/>
        <c:axId val="440586688"/>
        <c:axId val="440581592"/>
      </c:lineChart>
      <c:catAx>
        <c:axId val="440586688"/>
        <c:scaling>
          <c:orientation val="minMax"/>
        </c:scaling>
        <c:delete val="0"/>
        <c:axPos val="b"/>
        <c:numFmt formatCode="ge" sourceLinked="1"/>
        <c:majorTickMark val="none"/>
        <c:minorTickMark val="none"/>
        <c:tickLblPos val="none"/>
        <c:crossAx val="440581592"/>
        <c:crosses val="autoZero"/>
        <c:auto val="0"/>
        <c:lblAlgn val="ctr"/>
        <c:lblOffset val="100"/>
        <c:noMultiLvlLbl val="1"/>
      </c:catAx>
      <c:valAx>
        <c:axId val="44058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4-445C-95DB-E693179496B7}"/>
            </c:ext>
          </c:extLst>
        </c:ser>
        <c:dLbls>
          <c:showLegendKey val="0"/>
          <c:showVal val="0"/>
          <c:showCatName val="0"/>
          <c:showSerName val="0"/>
          <c:showPercent val="0"/>
          <c:showBubbleSize val="0"/>
        </c:dLbls>
        <c:gapWidth val="180"/>
        <c:overlap val="-90"/>
        <c:axId val="440585120"/>
        <c:axId val="44058864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4-445C-95DB-E693179496B7}"/>
            </c:ext>
          </c:extLst>
        </c:ser>
        <c:dLbls>
          <c:showLegendKey val="0"/>
          <c:showVal val="0"/>
          <c:showCatName val="0"/>
          <c:showSerName val="0"/>
          <c:showPercent val="0"/>
          <c:showBubbleSize val="0"/>
        </c:dLbls>
        <c:marker val="1"/>
        <c:smooth val="0"/>
        <c:axId val="440585120"/>
        <c:axId val="440588648"/>
      </c:lineChart>
      <c:catAx>
        <c:axId val="440585120"/>
        <c:scaling>
          <c:orientation val="minMax"/>
        </c:scaling>
        <c:delete val="0"/>
        <c:axPos val="b"/>
        <c:numFmt formatCode="ge" sourceLinked="1"/>
        <c:majorTickMark val="none"/>
        <c:minorTickMark val="none"/>
        <c:tickLblPos val="none"/>
        <c:crossAx val="440588648"/>
        <c:crosses val="autoZero"/>
        <c:auto val="0"/>
        <c:lblAlgn val="ctr"/>
        <c:lblOffset val="100"/>
        <c:noMultiLvlLbl val="1"/>
      </c:catAx>
      <c:valAx>
        <c:axId val="44058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08-4E68-B4CE-B86A092CF545}"/>
            </c:ext>
          </c:extLst>
        </c:ser>
        <c:dLbls>
          <c:showLegendKey val="0"/>
          <c:showVal val="0"/>
          <c:showCatName val="0"/>
          <c:showSerName val="0"/>
          <c:showPercent val="0"/>
          <c:showBubbleSize val="0"/>
        </c:dLbls>
        <c:gapWidth val="180"/>
        <c:overlap val="-90"/>
        <c:axId val="440581984"/>
        <c:axId val="440583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08-4E68-B4CE-B86A092CF545}"/>
            </c:ext>
          </c:extLst>
        </c:ser>
        <c:dLbls>
          <c:showLegendKey val="0"/>
          <c:showVal val="0"/>
          <c:showCatName val="0"/>
          <c:showSerName val="0"/>
          <c:showPercent val="0"/>
          <c:showBubbleSize val="0"/>
        </c:dLbls>
        <c:marker val="1"/>
        <c:smooth val="0"/>
        <c:axId val="440581984"/>
        <c:axId val="440583944"/>
      </c:lineChart>
      <c:catAx>
        <c:axId val="440581984"/>
        <c:scaling>
          <c:orientation val="minMax"/>
        </c:scaling>
        <c:delete val="0"/>
        <c:axPos val="b"/>
        <c:numFmt formatCode="ge" sourceLinked="1"/>
        <c:majorTickMark val="none"/>
        <c:minorTickMark val="none"/>
        <c:tickLblPos val="none"/>
        <c:crossAx val="440583944"/>
        <c:crosses val="autoZero"/>
        <c:auto val="0"/>
        <c:lblAlgn val="ctr"/>
        <c:lblOffset val="100"/>
        <c:noMultiLvlLbl val="1"/>
      </c:catAx>
      <c:valAx>
        <c:axId val="44058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B4-44F7-B89C-2CDD411CC2EE}"/>
            </c:ext>
          </c:extLst>
        </c:ser>
        <c:dLbls>
          <c:showLegendKey val="0"/>
          <c:showVal val="0"/>
          <c:showCatName val="0"/>
          <c:showSerName val="0"/>
          <c:showPercent val="0"/>
          <c:showBubbleSize val="0"/>
        </c:dLbls>
        <c:gapWidth val="180"/>
        <c:overlap val="-90"/>
        <c:axId val="440584336"/>
        <c:axId val="4405847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B4-44F7-B89C-2CDD411CC2EE}"/>
            </c:ext>
          </c:extLst>
        </c:ser>
        <c:dLbls>
          <c:showLegendKey val="0"/>
          <c:showVal val="0"/>
          <c:showCatName val="0"/>
          <c:showSerName val="0"/>
          <c:showPercent val="0"/>
          <c:showBubbleSize val="0"/>
        </c:dLbls>
        <c:marker val="1"/>
        <c:smooth val="0"/>
        <c:axId val="440584336"/>
        <c:axId val="440584728"/>
      </c:lineChart>
      <c:catAx>
        <c:axId val="440584336"/>
        <c:scaling>
          <c:orientation val="minMax"/>
        </c:scaling>
        <c:delete val="0"/>
        <c:axPos val="b"/>
        <c:numFmt formatCode="ge" sourceLinked="1"/>
        <c:majorTickMark val="none"/>
        <c:minorTickMark val="none"/>
        <c:tickLblPos val="none"/>
        <c:crossAx val="440584728"/>
        <c:crosses val="autoZero"/>
        <c:auto val="0"/>
        <c:lblAlgn val="ctr"/>
        <c:lblOffset val="100"/>
        <c:noMultiLvlLbl val="1"/>
      </c:catAx>
      <c:valAx>
        <c:axId val="440584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58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36-4462-91F2-6E1400F6E310}"/>
            </c:ext>
          </c:extLst>
        </c:ser>
        <c:dLbls>
          <c:showLegendKey val="0"/>
          <c:showVal val="0"/>
          <c:showCatName val="0"/>
          <c:showSerName val="0"/>
          <c:showPercent val="0"/>
          <c:showBubbleSize val="0"/>
        </c:dLbls>
        <c:gapWidth val="180"/>
        <c:overlap val="-90"/>
        <c:axId val="467791840"/>
        <c:axId val="4677914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36-4462-91F2-6E1400F6E310}"/>
            </c:ext>
          </c:extLst>
        </c:ser>
        <c:dLbls>
          <c:showLegendKey val="0"/>
          <c:showVal val="0"/>
          <c:showCatName val="0"/>
          <c:showSerName val="0"/>
          <c:showPercent val="0"/>
          <c:showBubbleSize val="0"/>
        </c:dLbls>
        <c:marker val="1"/>
        <c:smooth val="0"/>
        <c:axId val="467791840"/>
        <c:axId val="467791448"/>
      </c:lineChart>
      <c:catAx>
        <c:axId val="467791840"/>
        <c:scaling>
          <c:orientation val="minMax"/>
        </c:scaling>
        <c:delete val="0"/>
        <c:axPos val="b"/>
        <c:numFmt formatCode="ge" sourceLinked="1"/>
        <c:majorTickMark val="none"/>
        <c:minorTickMark val="none"/>
        <c:tickLblPos val="none"/>
        <c:crossAx val="467791448"/>
        <c:crosses val="autoZero"/>
        <c:auto val="0"/>
        <c:lblAlgn val="ctr"/>
        <c:lblOffset val="100"/>
        <c:noMultiLvlLbl val="1"/>
      </c:catAx>
      <c:valAx>
        <c:axId val="46779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79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BC-4B70-AA80-A2B780383063}"/>
            </c:ext>
          </c:extLst>
        </c:ser>
        <c:dLbls>
          <c:showLegendKey val="0"/>
          <c:showVal val="0"/>
          <c:showCatName val="0"/>
          <c:showSerName val="0"/>
          <c:showPercent val="0"/>
          <c:showBubbleSize val="0"/>
        </c:dLbls>
        <c:gapWidth val="180"/>
        <c:overlap val="-90"/>
        <c:axId val="439189536"/>
        <c:axId val="4391946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BC-4B70-AA80-A2B78038306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1BC-4B70-AA80-A2B780383063}"/>
            </c:ext>
          </c:extLst>
        </c:ser>
        <c:dLbls>
          <c:showLegendKey val="0"/>
          <c:showVal val="0"/>
          <c:showCatName val="0"/>
          <c:showSerName val="0"/>
          <c:showPercent val="0"/>
          <c:showBubbleSize val="0"/>
        </c:dLbls>
        <c:marker val="1"/>
        <c:smooth val="0"/>
        <c:axId val="439189536"/>
        <c:axId val="439194632"/>
      </c:lineChart>
      <c:catAx>
        <c:axId val="439189536"/>
        <c:scaling>
          <c:orientation val="minMax"/>
        </c:scaling>
        <c:delete val="0"/>
        <c:axPos val="b"/>
        <c:numFmt formatCode="ge" sourceLinked="1"/>
        <c:majorTickMark val="none"/>
        <c:minorTickMark val="none"/>
        <c:tickLblPos val="none"/>
        <c:crossAx val="439194632"/>
        <c:crosses val="autoZero"/>
        <c:auto val="0"/>
        <c:lblAlgn val="ctr"/>
        <c:lblOffset val="100"/>
        <c:noMultiLvlLbl val="1"/>
      </c:catAx>
      <c:valAx>
        <c:axId val="439194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8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6E-4E6F-8EDF-8304B51A5B57}"/>
            </c:ext>
          </c:extLst>
        </c:ser>
        <c:dLbls>
          <c:showLegendKey val="0"/>
          <c:showVal val="0"/>
          <c:showCatName val="0"/>
          <c:showSerName val="0"/>
          <c:showPercent val="0"/>
          <c:showBubbleSize val="0"/>
        </c:dLbls>
        <c:gapWidth val="180"/>
        <c:overlap val="-90"/>
        <c:axId val="467792232"/>
        <c:axId val="4677887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6E-4E6F-8EDF-8304B51A5B57}"/>
            </c:ext>
          </c:extLst>
        </c:ser>
        <c:dLbls>
          <c:showLegendKey val="0"/>
          <c:showVal val="0"/>
          <c:showCatName val="0"/>
          <c:showSerName val="0"/>
          <c:showPercent val="0"/>
          <c:showBubbleSize val="0"/>
        </c:dLbls>
        <c:marker val="1"/>
        <c:smooth val="0"/>
        <c:axId val="467792232"/>
        <c:axId val="467788704"/>
      </c:lineChart>
      <c:catAx>
        <c:axId val="467792232"/>
        <c:scaling>
          <c:orientation val="minMax"/>
        </c:scaling>
        <c:delete val="0"/>
        <c:axPos val="b"/>
        <c:numFmt formatCode="ge" sourceLinked="1"/>
        <c:majorTickMark val="none"/>
        <c:minorTickMark val="none"/>
        <c:tickLblPos val="none"/>
        <c:crossAx val="467788704"/>
        <c:crosses val="autoZero"/>
        <c:auto val="0"/>
        <c:lblAlgn val="ctr"/>
        <c:lblOffset val="100"/>
        <c:noMultiLvlLbl val="1"/>
      </c:catAx>
      <c:valAx>
        <c:axId val="46778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792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9247.7999999999993</c:v>
                </c:pt>
                <c:pt idx="1">
                  <c:v>11016.6</c:v>
                </c:pt>
                <c:pt idx="2">
                  <c:v>13319</c:v>
                </c:pt>
                <c:pt idx="3">
                  <c:v>9165.2000000000007</c:v>
                </c:pt>
                <c:pt idx="4">
                  <c:v>14791.1</c:v>
                </c:pt>
              </c:numCache>
            </c:numRef>
          </c:val>
          <c:extLst xmlns:c16r2="http://schemas.microsoft.com/office/drawing/2015/06/chart">
            <c:ext xmlns:c16="http://schemas.microsoft.com/office/drawing/2014/chart" uri="{C3380CC4-5D6E-409C-BE32-E72D297353CC}">
              <c16:uniqueId val="{00000000-A5B5-4A6D-971E-46AE2CD41E05}"/>
            </c:ext>
          </c:extLst>
        </c:ser>
        <c:dLbls>
          <c:showLegendKey val="0"/>
          <c:showVal val="0"/>
          <c:showCatName val="0"/>
          <c:showSerName val="0"/>
          <c:showPercent val="0"/>
          <c:showBubbleSize val="0"/>
        </c:dLbls>
        <c:gapWidth val="180"/>
        <c:overlap val="-90"/>
        <c:axId val="439193848"/>
        <c:axId val="4391934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A5B5-4A6D-971E-46AE2CD41E05}"/>
            </c:ext>
          </c:extLst>
        </c:ser>
        <c:dLbls>
          <c:showLegendKey val="0"/>
          <c:showVal val="0"/>
          <c:showCatName val="0"/>
          <c:showSerName val="0"/>
          <c:showPercent val="0"/>
          <c:showBubbleSize val="0"/>
        </c:dLbls>
        <c:marker val="1"/>
        <c:smooth val="0"/>
        <c:axId val="439193848"/>
        <c:axId val="439193456"/>
      </c:lineChart>
      <c:catAx>
        <c:axId val="439193848"/>
        <c:scaling>
          <c:orientation val="minMax"/>
        </c:scaling>
        <c:delete val="0"/>
        <c:axPos val="b"/>
        <c:numFmt formatCode="ge" sourceLinked="1"/>
        <c:majorTickMark val="none"/>
        <c:minorTickMark val="none"/>
        <c:tickLblPos val="none"/>
        <c:crossAx val="439193456"/>
        <c:crosses val="autoZero"/>
        <c:auto val="0"/>
        <c:lblAlgn val="ctr"/>
        <c:lblOffset val="100"/>
        <c:noMultiLvlLbl val="1"/>
      </c:catAx>
      <c:valAx>
        <c:axId val="43919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9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48574</c:v>
                </c:pt>
                <c:pt idx="1">
                  <c:v>36820</c:v>
                </c:pt>
                <c:pt idx="2">
                  <c:v>28961</c:v>
                </c:pt>
                <c:pt idx="3">
                  <c:v>43123</c:v>
                </c:pt>
                <c:pt idx="4">
                  <c:v>15883</c:v>
                </c:pt>
              </c:numCache>
            </c:numRef>
          </c:val>
          <c:extLst xmlns:c16r2="http://schemas.microsoft.com/office/drawing/2015/06/chart">
            <c:ext xmlns:c16="http://schemas.microsoft.com/office/drawing/2014/chart" uri="{C3380CC4-5D6E-409C-BE32-E72D297353CC}">
              <c16:uniqueId val="{00000000-2843-45A0-87C0-AF9BC9513AFC}"/>
            </c:ext>
          </c:extLst>
        </c:ser>
        <c:dLbls>
          <c:showLegendKey val="0"/>
          <c:showVal val="0"/>
          <c:showCatName val="0"/>
          <c:showSerName val="0"/>
          <c:showPercent val="0"/>
          <c:showBubbleSize val="0"/>
        </c:dLbls>
        <c:gapWidth val="180"/>
        <c:overlap val="-90"/>
        <c:axId val="439190320"/>
        <c:axId val="4391907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2843-45A0-87C0-AF9BC9513AFC}"/>
            </c:ext>
          </c:extLst>
        </c:ser>
        <c:dLbls>
          <c:showLegendKey val="0"/>
          <c:showVal val="0"/>
          <c:showCatName val="0"/>
          <c:showSerName val="0"/>
          <c:showPercent val="0"/>
          <c:showBubbleSize val="0"/>
        </c:dLbls>
        <c:marker val="1"/>
        <c:smooth val="0"/>
        <c:axId val="439190320"/>
        <c:axId val="439190712"/>
      </c:lineChart>
      <c:catAx>
        <c:axId val="439190320"/>
        <c:scaling>
          <c:orientation val="minMax"/>
        </c:scaling>
        <c:delete val="0"/>
        <c:axPos val="b"/>
        <c:numFmt formatCode="ge" sourceLinked="1"/>
        <c:majorTickMark val="none"/>
        <c:minorTickMark val="none"/>
        <c:tickLblPos val="none"/>
        <c:crossAx val="439190712"/>
        <c:crosses val="autoZero"/>
        <c:auto val="0"/>
        <c:lblAlgn val="ctr"/>
        <c:lblOffset val="100"/>
        <c:noMultiLvlLbl val="1"/>
      </c:catAx>
      <c:valAx>
        <c:axId val="4391907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9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19.100000000000001</c:v>
                </c:pt>
                <c:pt idx="1">
                  <c:v>17.600000000000001</c:v>
                </c:pt>
                <c:pt idx="2">
                  <c:v>19.600000000000001</c:v>
                </c:pt>
                <c:pt idx="3">
                  <c:v>16.8</c:v>
                </c:pt>
                <c:pt idx="4">
                  <c:v>14.6</c:v>
                </c:pt>
              </c:numCache>
            </c:numRef>
          </c:val>
          <c:extLst xmlns:c16r2="http://schemas.microsoft.com/office/drawing/2015/06/chart">
            <c:ext xmlns:c16="http://schemas.microsoft.com/office/drawing/2014/chart" uri="{C3380CC4-5D6E-409C-BE32-E72D297353CC}">
              <c16:uniqueId val="{00000000-AADA-4937-A9FD-B7EE82623C84}"/>
            </c:ext>
          </c:extLst>
        </c:ser>
        <c:dLbls>
          <c:showLegendKey val="0"/>
          <c:showVal val="0"/>
          <c:showCatName val="0"/>
          <c:showSerName val="0"/>
          <c:showPercent val="0"/>
          <c:showBubbleSize val="0"/>
        </c:dLbls>
        <c:gapWidth val="180"/>
        <c:overlap val="-90"/>
        <c:axId val="439193064"/>
        <c:axId val="4391942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AADA-4937-A9FD-B7EE82623C84}"/>
            </c:ext>
          </c:extLst>
        </c:ser>
        <c:dLbls>
          <c:showLegendKey val="0"/>
          <c:showVal val="0"/>
          <c:showCatName val="0"/>
          <c:showSerName val="0"/>
          <c:showPercent val="0"/>
          <c:showBubbleSize val="0"/>
        </c:dLbls>
        <c:marker val="1"/>
        <c:smooth val="0"/>
        <c:axId val="439193064"/>
        <c:axId val="439194240"/>
      </c:lineChart>
      <c:catAx>
        <c:axId val="439193064"/>
        <c:scaling>
          <c:orientation val="minMax"/>
        </c:scaling>
        <c:delete val="0"/>
        <c:axPos val="b"/>
        <c:numFmt formatCode="ge" sourceLinked="1"/>
        <c:majorTickMark val="none"/>
        <c:minorTickMark val="none"/>
        <c:tickLblPos val="none"/>
        <c:crossAx val="439194240"/>
        <c:crosses val="autoZero"/>
        <c:auto val="0"/>
        <c:lblAlgn val="ctr"/>
        <c:lblOffset val="100"/>
        <c:noMultiLvlLbl val="1"/>
      </c:catAx>
      <c:valAx>
        <c:axId val="43919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93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0.2</c:v>
                </c:pt>
                <c:pt idx="1">
                  <c:v>0</c:v>
                </c:pt>
                <c:pt idx="2">
                  <c:v>2.7</c:v>
                </c:pt>
                <c:pt idx="3">
                  <c:v>0</c:v>
                </c:pt>
                <c:pt idx="4">
                  <c:v>0</c:v>
                </c:pt>
              </c:numCache>
            </c:numRef>
          </c:val>
          <c:extLst xmlns:c16r2="http://schemas.microsoft.com/office/drawing/2015/06/chart">
            <c:ext xmlns:c16="http://schemas.microsoft.com/office/drawing/2014/chart" uri="{C3380CC4-5D6E-409C-BE32-E72D297353CC}">
              <c16:uniqueId val="{00000000-DD92-4EE5-A6FE-ECDBA85DE6E6}"/>
            </c:ext>
          </c:extLst>
        </c:ser>
        <c:dLbls>
          <c:showLegendKey val="0"/>
          <c:showVal val="0"/>
          <c:showCatName val="0"/>
          <c:showSerName val="0"/>
          <c:showPercent val="0"/>
          <c:showBubbleSize val="0"/>
        </c:dLbls>
        <c:gapWidth val="180"/>
        <c:overlap val="-90"/>
        <c:axId val="439114496"/>
        <c:axId val="4391121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DD92-4EE5-A6FE-ECDBA85DE6E6}"/>
            </c:ext>
          </c:extLst>
        </c:ser>
        <c:dLbls>
          <c:showLegendKey val="0"/>
          <c:showVal val="0"/>
          <c:showCatName val="0"/>
          <c:showSerName val="0"/>
          <c:showPercent val="0"/>
          <c:showBubbleSize val="0"/>
        </c:dLbls>
        <c:marker val="1"/>
        <c:smooth val="0"/>
        <c:axId val="439114496"/>
        <c:axId val="439112144"/>
      </c:lineChart>
      <c:catAx>
        <c:axId val="439114496"/>
        <c:scaling>
          <c:orientation val="minMax"/>
        </c:scaling>
        <c:delete val="0"/>
        <c:axPos val="b"/>
        <c:numFmt formatCode="ge" sourceLinked="1"/>
        <c:majorTickMark val="none"/>
        <c:minorTickMark val="none"/>
        <c:tickLblPos val="none"/>
        <c:crossAx val="439112144"/>
        <c:crosses val="autoZero"/>
        <c:auto val="0"/>
        <c:lblAlgn val="ctr"/>
        <c:lblOffset val="100"/>
        <c:noMultiLvlLbl val="1"/>
      </c:catAx>
      <c:valAx>
        <c:axId val="43911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14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43-42DB-A264-96A93B9D58F1}"/>
            </c:ext>
          </c:extLst>
        </c:ser>
        <c:dLbls>
          <c:showLegendKey val="0"/>
          <c:showVal val="0"/>
          <c:showCatName val="0"/>
          <c:showSerName val="0"/>
          <c:showPercent val="0"/>
          <c:showBubbleSize val="0"/>
        </c:dLbls>
        <c:gapWidth val="180"/>
        <c:overlap val="-90"/>
        <c:axId val="439117240"/>
        <c:axId val="4391176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2743-42DB-A264-96A93B9D58F1}"/>
            </c:ext>
          </c:extLst>
        </c:ser>
        <c:dLbls>
          <c:showLegendKey val="0"/>
          <c:showVal val="0"/>
          <c:showCatName val="0"/>
          <c:showSerName val="0"/>
          <c:showPercent val="0"/>
          <c:showBubbleSize val="0"/>
        </c:dLbls>
        <c:marker val="1"/>
        <c:smooth val="0"/>
        <c:axId val="439117240"/>
        <c:axId val="439117632"/>
      </c:lineChart>
      <c:catAx>
        <c:axId val="439117240"/>
        <c:scaling>
          <c:orientation val="minMax"/>
        </c:scaling>
        <c:delete val="0"/>
        <c:axPos val="b"/>
        <c:numFmt formatCode="ge" sourceLinked="1"/>
        <c:majorTickMark val="none"/>
        <c:minorTickMark val="none"/>
        <c:tickLblPos val="none"/>
        <c:crossAx val="439117632"/>
        <c:crosses val="autoZero"/>
        <c:auto val="0"/>
        <c:lblAlgn val="ctr"/>
        <c:lblOffset val="100"/>
        <c:noMultiLvlLbl val="1"/>
      </c:catAx>
      <c:valAx>
        <c:axId val="43911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117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6F-4692-BD48-E23709914D64}"/>
            </c:ext>
          </c:extLst>
        </c:ser>
        <c:dLbls>
          <c:showLegendKey val="0"/>
          <c:showVal val="0"/>
          <c:showCatName val="0"/>
          <c:showSerName val="0"/>
          <c:showPercent val="0"/>
          <c:showBubbleSize val="0"/>
        </c:dLbls>
        <c:gapWidth val="180"/>
        <c:overlap val="-90"/>
        <c:axId val="439115280"/>
        <c:axId val="43911175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6F-4692-BD48-E23709914D64}"/>
            </c:ext>
          </c:extLst>
        </c:ser>
        <c:dLbls>
          <c:showLegendKey val="0"/>
          <c:showVal val="0"/>
          <c:showCatName val="0"/>
          <c:showSerName val="0"/>
          <c:showPercent val="0"/>
          <c:showBubbleSize val="0"/>
        </c:dLbls>
        <c:marker val="1"/>
        <c:smooth val="0"/>
        <c:axId val="439115280"/>
        <c:axId val="439111752"/>
      </c:lineChart>
      <c:catAx>
        <c:axId val="439115280"/>
        <c:scaling>
          <c:orientation val="minMax"/>
        </c:scaling>
        <c:delete val="0"/>
        <c:axPos val="b"/>
        <c:numFmt formatCode="ge" sourceLinked="1"/>
        <c:majorTickMark val="none"/>
        <c:minorTickMark val="none"/>
        <c:tickLblPos val="none"/>
        <c:crossAx val="439111752"/>
        <c:crosses val="autoZero"/>
        <c:auto val="0"/>
        <c:lblAlgn val="ctr"/>
        <c:lblOffset val="100"/>
        <c:noMultiLvlLbl val="1"/>
      </c:catAx>
      <c:valAx>
        <c:axId val="439111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1152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8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8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8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8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8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8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9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9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90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903"/>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904"/>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905"/>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90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907"/>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908"/>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909"/>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91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911"/>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912"/>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913"/>
                </a:ext>
              </a:extLst>
            </xdr:cNvPicPr>
          </xdr:nvPicPr>
          <xdr:blipFill>
            <a:blip xmlns:r="http://schemas.openxmlformats.org/officeDocument/2006/relationships" r:embed="rId49"/>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914"/>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915"/>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916"/>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917"/>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918"/>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926"/>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927"/>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928"/>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929"/>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930"/>
                </a:ext>
              </a:extLst>
            </xdr:cNvPicPr>
          </xdr:nvPicPr>
          <xdr:blipFill>
            <a:blip xmlns:r="http://schemas.openxmlformats.org/officeDocument/2006/relationships" r:embed="rId53"/>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931"/>
                </a:ext>
              </a:extLst>
            </xdr:cNvPicPr>
          </xdr:nvPicPr>
          <xdr:blipFill>
            <a:blip xmlns:r="http://schemas.openxmlformats.org/officeDocument/2006/relationships" r:embed="rId53"/>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932"/>
                </a:ext>
              </a:extLst>
            </xdr:cNvPicPr>
          </xdr:nvPicPr>
          <xdr:blipFill>
            <a:blip xmlns:r="http://schemas.openxmlformats.org/officeDocument/2006/relationships" r:embed="rId53"/>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933"/>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934"/>
                </a:ext>
              </a:extLst>
            </xdr:cNvPicPr>
          </xdr:nvPicPr>
          <xdr:blipFill>
            <a:blip xmlns:r="http://schemas.openxmlformats.org/officeDocument/2006/relationships" r:embed="rId53"/>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935"/>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936"/>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福島県　天栄村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287</v>
      </c>
      <c r="T3" s="179"/>
      <c r="U3" s="179"/>
      <c r="V3" s="179"/>
      <c r="W3" s="179"/>
      <c r="X3" s="179"/>
      <c r="Y3" s="179"/>
      <c r="Z3" s="179"/>
      <c r="AA3" s="179"/>
      <c r="AB3" s="179"/>
      <c r="AC3" s="179"/>
      <c r="AD3" s="179"/>
      <c r="AE3" s="179"/>
      <c r="AF3" s="179"/>
      <c r="AG3" s="179"/>
      <c r="AH3" s="180"/>
      <c r="AI3" s="1"/>
      <c r="AJ3" s="1"/>
      <c r="AK3" s="112" t="s">
        <v>289</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127</v>
      </c>
      <c r="G7" s="170"/>
      <c r="H7" s="170"/>
      <c r="I7" s="170"/>
      <c r="J7" s="171" t="s">
        <v>127</v>
      </c>
      <c r="K7" s="171"/>
      <c r="L7" s="171"/>
      <c r="M7" s="171"/>
      <c r="N7" s="172" t="str">
        <f>データ!T6</f>
        <v>有</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f>データ!AG6</f>
        <v>5012</v>
      </c>
      <c r="G14" s="151"/>
      <c r="H14" s="150">
        <f>データ!AH6</f>
        <v>4646</v>
      </c>
      <c r="I14" s="151"/>
      <c r="J14" s="150">
        <f>データ!AI6</f>
        <v>5147</v>
      </c>
      <c r="K14" s="151"/>
      <c r="L14" s="150">
        <f>データ!AJ6</f>
        <v>4412</v>
      </c>
      <c r="M14" s="151"/>
      <c r="N14" s="152">
        <f>データ!AK6</f>
        <v>3825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5012</v>
      </c>
      <c r="G16" s="146"/>
      <c r="H16" s="146">
        <f>データ!AR6</f>
        <v>4646</v>
      </c>
      <c r="I16" s="146"/>
      <c r="J16" s="146">
        <f>データ!AS6</f>
        <v>5147</v>
      </c>
      <c r="K16" s="146"/>
      <c r="L16" s="146">
        <f>データ!AT6</f>
        <v>4412</v>
      </c>
      <c r="M16" s="146"/>
      <c r="N16" s="138">
        <f>データ!AU6</f>
        <v>3825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67037</v>
      </c>
      <c r="J19" s="136"/>
      <c r="K19" s="136"/>
      <c r="L19" s="136">
        <f>データ!AX6</f>
        <v>67037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288</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G3VGGxFqDwe2E/hxukOOyhJdHey4HZDsFeiME9dEDIqlLQkHO+nI03ts1yN8VQlbhbYswLn7yM98um+bUHg8EA==" saltValue="SZxZxAwUxsbPNjCGYwe72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x14ac:dyDescent="0.15">
      <c r="A6" s="49" t="s">
        <v>114</v>
      </c>
      <c r="B6" s="67" t="str">
        <f>B7</f>
        <v>2018</v>
      </c>
      <c r="C6" s="67" t="str">
        <f t="shared" ref="C6:AX6" si="6">C7</f>
        <v>073440</v>
      </c>
      <c r="D6" s="67" t="str">
        <f t="shared" si="6"/>
        <v>47</v>
      </c>
      <c r="E6" s="67" t="str">
        <f t="shared" si="6"/>
        <v>04</v>
      </c>
      <c r="F6" s="67" t="str">
        <f t="shared" si="6"/>
        <v>0</v>
      </c>
      <c r="G6" s="67" t="str">
        <f t="shared" si="6"/>
        <v>000</v>
      </c>
      <c r="H6" s="67" t="str">
        <f t="shared" si="6"/>
        <v>福島県　天栄村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令和3年7月31日　天栄風力発電所</v>
      </c>
      <c r="S6" s="71" t="str">
        <f t="shared" si="6"/>
        <v>令和3年7月31日　天栄風力発電所</v>
      </c>
      <c r="T6" s="67" t="str">
        <f t="shared" si="6"/>
        <v>有</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5012</v>
      </c>
      <c r="AH6" s="69">
        <f t="shared" si="6"/>
        <v>4646</v>
      </c>
      <c r="AI6" s="69">
        <f t="shared" si="6"/>
        <v>5147</v>
      </c>
      <c r="AJ6" s="69">
        <f t="shared" si="6"/>
        <v>4412</v>
      </c>
      <c r="AK6" s="69">
        <f t="shared" si="6"/>
        <v>3825</v>
      </c>
      <c r="AL6" s="69" t="str">
        <f t="shared" si="6"/>
        <v>-</v>
      </c>
      <c r="AM6" s="69" t="str">
        <f t="shared" si="6"/>
        <v>-</v>
      </c>
      <c r="AN6" s="69" t="str">
        <f t="shared" si="6"/>
        <v>-</v>
      </c>
      <c r="AO6" s="69" t="str">
        <f t="shared" si="6"/>
        <v>-</v>
      </c>
      <c r="AP6" s="69" t="str">
        <f t="shared" si="6"/>
        <v>-</v>
      </c>
      <c r="AQ6" s="69">
        <f t="shared" si="6"/>
        <v>5012</v>
      </c>
      <c r="AR6" s="69">
        <f t="shared" si="6"/>
        <v>4646</v>
      </c>
      <c r="AS6" s="69">
        <f t="shared" si="6"/>
        <v>5147</v>
      </c>
      <c r="AT6" s="69">
        <f t="shared" si="6"/>
        <v>4412</v>
      </c>
      <c r="AU6" s="69">
        <f t="shared" si="6"/>
        <v>3825</v>
      </c>
      <c r="AV6" s="69" t="str">
        <f t="shared" si="6"/>
        <v>-</v>
      </c>
      <c r="AW6" s="69">
        <f t="shared" si="6"/>
        <v>67037</v>
      </c>
      <c r="AX6" s="69">
        <f t="shared" si="6"/>
        <v>67037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5012</v>
      </c>
      <c r="AH7" s="80">
        <v>4646</v>
      </c>
      <c r="AI7" s="80">
        <v>5147</v>
      </c>
      <c r="AJ7" s="80">
        <v>4412</v>
      </c>
      <c r="AK7" s="80">
        <v>3825</v>
      </c>
      <c r="AL7" s="80" t="s">
        <v>126</v>
      </c>
      <c r="AM7" s="80" t="s">
        <v>126</v>
      </c>
      <c r="AN7" s="80" t="s">
        <v>126</v>
      </c>
      <c r="AO7" s="80" t="s">
        <v>126</v>
      </c>
      <c r="AP7" s="80" t="s">
        <v>126</v>
      </c>
      <c r="AQ7" s="80">
        <v>5012</v>
      </c>
      <c r="AR7" s="80">
        <v>4646</v>
      </c>
      <c r="AS7" s="80">
        <v>5147</v>
      </c>
      <c r="AT7" s="80">
        <v>4412</v>
      </c>
      <c r="AU7" s="80">
        <v>3825</v>
      </c>
      <c r="AV7" s="80" t="s">
        <v>126</v>
      </c>
      <c r="AW7" s="80">
        <v>67037</v>
      </c>
      <c r="AX7" s="80">
        <v>67037</v>
      </c>
      <c r="AY7" s="83">
        <v>204.8</v>
      </c>
      <c r="AZ7" s="83">
        <v>171.9</v>
      </c>
      <c r="BA7" s="83">
        <v>142.19999999999999</v>
      </c>
      <c r="BB7" s="83">
        <v>206.6</v>
      </c>
      <c r="BC7" s="83">
        <v>128.1</v>
      </c>
      <c r="BD7" s="83">
        <v>124.4</v>
      </c>
      <c r="BE7" s="83">
        <v>118.8</v>
      </c>
      <c r="BF7" s="83">
        <v>88.8</v>
      </c>
      <c r="BG7" s="83">
        <v>121.3</v>
      </c>
      <c r="BH7" s="83">
        <v>123.2</v>
      </c>
      <c r="BI7" s="83">
        <v>100</v>
      </c>
      <c r="BJ7" s="83">
        <v>205</v>
      </c>
      <c r="BK7" s="83">
        <v>172.1</v>
      </c>
      <c r="BL7" s="83">
        <v>142.30000000000001</v>
      </c>
      <c r="BM7" s="83">
        <v>206.9</v>
      </c>
      <c r="BN7" s="83">
        <v>128</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9247.7999999999993</v>
      </c>
      <c r="CG7" s="83">
        <v>11016.6</v>
      </c>
      <c r="CH7" s="83">
        <v>13319</v>
      </c>
      <c r="CI7" s="83">
        <v>9165.2000000000007</v>
      </c>
      <c r="CJ7" s="83">
        <v>14791.1</v>
      </c>
      <c r="CK7" s="83">
        <v>17642.5</v>
      </c>
      <c r="CL7" s="83">
        <v>18815.8</v>
      </c>
      <c r="CM7" s="83">
        <v>22847.9</v>
      </c>
      <c r="CN7" s="83">
        <v>19199</v>
      </c>
      <c r="CO7" s="83">
        <v>19830.400000000001</v>
      </c>
      <c r="CP7" s="80">
        <v>48574</v>
      </c>
      <c r="CQ7" s="80">
        <v>36820</v>
      </c>
      <c r="CR7" s="80">
        <v>28961</v>
      </c>
      <c r="CS7" s="80">
        <v>43123</v>
      </c>
      <c r="CT7" s="80">
        <v>15883</v>
      </c>
      <c r="CU7" s="80">
        <v>58539</v>
      </c>
      <c r="CV7" s="80">
        <v>37685</v>
      </c>
      <c r="CW7" s="80">
        <v>2390</v>
      </c>
      <c r="CX7" s="80">
        <v>32739</v>
      </c>
      <c r="CY7" s="80">
        <v>34140</v>
      </c>
      <c r="CZ7" s="80">
        <v>3000</v>
      </c>
      <c r="DA7" s="83">
        <v>19.100000000000001</v>
      </c>
      <c r="DB7" s="83">
        <v>17.600000000000001</v>
      </c>
      <c r="DC7" s="83">
        <v>19.600000000000001</v>
      </c>
      <c r="DD7" s="83">
        <v>16.8</v>
      </c>
      <c r="DE7" s="83">
        <v>14.6</v>
      </c>
      <c r="DF7" s="83">
        <v>33.9</v>
      </c>
      <c r="DG7" s="83">
        <v>31</v>
      </c>
      <c r="DH7" s="83">
        <v>34.700000000000003</v>
      </c>
      <c r="DI7" s="83">
        <v>30</v>
      </c>
      <c r="DJ7" s="83">
        <v>30.2</v>
      </c>
      <c r="DK7" s="83">
        <v>0.2</v>
      </c>
      <c r="DL7" s="83">
        <v>0</v>
      </c>
      <c r="DM7" s="83">
        <v>2.7</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v>3000</v>
      </c>
      <c r="IX7" s="83">
        <v>19.100000000000001</v>
      </c>
      <c r="IY7" s="83">
        <v>17.600000000000001</v>
      </c>
      <c r="IZ7" s="83">
        <v>19.600000000000001</v>
      </c>
      <c r="JA7" s="83">
        <v>16.8</v>
      </c>
      <c r="JB7" s="83">
        <v>14.6</v>
      </c>
      <c r="JC7" s="83">
        <v>18.5</v>
      </c>
      <c r="JD7" s="83">
        <v>16.100000000000001</v>
      </c>
      <c r="JE7" s="83">
        <v>19.600000000000001</v>
      </c>
      <c r="JF7" s="83">
        <v>17.899999999999999</v>
      </c>
      <c r="JG7" s="83">
        <v>16.399999999999999</v>
      </c>
      <c r="JH7" s="83">
        <v>0.2</v>
      </c>
      <c r="JI7" s="83">
        <v>0</v>
      </c>
      <c r="JJ7" s="83">
        <v>2.7</v>
      </c>
      <c r="JK7" s="83">
        <v>0</v>
      </c>
      <c r="JL7" s="83">
        <v>0</v>
      </c>
      <c r="JM7" s="83">
        <v>46.6</v>
      </c>
      <c r="JN7" s="83">
        <v>48.3</v>
      </c>
      <c r="JO7" s="83">
        <v>48.2</v>
      </c>
      <c r="JP7" s="83">
        <v>34.5</v>
      </c>
      <c r="JQ7" s="83">
        <v>45.8</v>
      </c>
      <c r="JR7" s="83">
        <v>0</v>
      </c>
      <c r="JS7" s="83">
        <v>0</v>
      </c>
      <c r="JT7" s="83">
        <v>0</v>
      </c>
      <c r="JU7" s="83">
        <v>0</v>
      </c>
      <c r="JV7" s="83">
        <v>0</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98.4</v>
      </c>
      <c r="KR7" s="83">
        <v>98.4</v>
      </c>
      <c r="KS7" s="83">
        <v>99.1</v>
      </c>
      <c r="KT7" s="83">
        <v>98.8</v>
      </c>
      <c r="KU7" s="83">
        <v>94.9</v>
      </c>
      <c r="KV7" s="80" t="s">
        <v>126</v>
      </c>
      <c r="KW7" s="83" t="s">
        <v>126</v>
      </c>
      <c r="KX7" s="83" t="s">
        <v>126</v>
      </c>
      <c r="KY7" s="83" t="s">
        <v>126</v>
      </c>
      <c r="KZ7" s="83" t="s">
        <v>126</v>
      </c>
      <c r="LA7" s="83" t="s">
        <v>126</v>
      </c>
      <c r="LB7" s="83">
        <v>13.7</v>
      </c>
      <c r="LC7" s="83">
        <v>12</v>
      </c>
      <c r="LD7" s="83">
        <v>14.5</v>
      </c>
      <c r="LE7" s="83">
        <v>14.9</v>
      </c>
      <c r="LF7" s="83">
        <v>15.2</v>
      </c>
      <c r="LG7" s="83" t="s">
        <v>126</v>
      </c>
      <c r="LH7" s="83" t="s">
        <v>126</v>
      </c>
      <c r="LI7" s="83" t="s">
        <v>126</v>
      </c>
      <c r="LJ7" s="83" t="s">
        <v>126</v>
      </c>
      <c r="LK7" s="83" t="s">
        <v>126</v>
      </c>
      <c r="LL7" s="83">
        <v>2.5</v>
      </c>
      <c r="LM7" s="83">
        <v>0.3</v>
      </c>
      <c r="LN7" s="83">
        <v>0.3</v>
      </c>
      <c r="LO7" s="83">
        <v>0.3</v>
      </c>
      <c r="LP7" s="83">
        <v>0.7</v>
      </c>
      <c r="LQ7" s="83" t="s">
        <v>126</v>
      </c>
      <c r="LR7" s="83" t="s">
        <v>126</v>
      </c>
      <c r="LS7" s="83" t="s">
        <v>126</v>
      </c>
      <c r="LT7" s="83" t="s">
        <v>126</v>
      </c>
      <c r="LU7" s="83" t="s">
        <v>126</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（最大出力合計3,000kW）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（最大出力合計3,000kW）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204.8</v>
      </c>
      <c r="AZ11" s="95">
        <f>AZ7</f>
        <v>171.9</v>
      </c>
      <c r="BA11" s="95">
        <f>BA7</f>
        <v>142.19999999999999</v>
      </c>
      <c r="BB11" s="95">
        <f>BB7</f>
        <v>206.6</v>
      </c>
      <c r="BC11" s="95">
        <f>BC7</f>
        <v>128.1</v>
      </c>
      <c r="BD11" s="84"/>
      <c r="BE11" s="84"/>
      <c r="BF11" s="84"/>
      <c r="BG11" s="84"/>
      <c r="BH11" s="84"/>
      <c r="BI11" s="94" t="s">
        <v>139</v>
      </c>
      <c r="BJ11" s="95">
        <f>BJ7</f>
        <v>205</v>
      </c>
      <c r="BK11" s="95">
        <f>BK7</f>
        <v>172.1</v>
      </c>
      <c r="BL11" s="95">
        <f>BL7</f>
        <v>142.30000000000001</v>
      </c>
      <c r="BM11" s="95">
        <f>BM7</f>
        <v>206.9</v>
      </c>
      <c r="BN11" s="95">
        <f>BN7</f>
        <v>128</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9247.7999999999993</v>
      </c>
      <c r="CG11" s="95">
        <f>CG7</f>
        <v>11016.6</v>
      </c>
      <c r="CH11" s="95">
        <f>CH7</f>
        <v>13319</v>
      </c>
      <c r="CI11" s="95">
        <f>CI7</f>
        <v>9165.2000000000007</v>
      </c>
      <c r="CJ11" s="95">
        <f>CJ7</f>
        <v>14791.1</v>
      </c>
      <c r="CK11" s="84"/>
      <c r="CL11" s="84"/>
      <c r="CM11" s="84"/>
      <c r="CN11" s="84"/>
      <c r="CO11" s="94" t="s">
        <v>139</v>
      </c>
      <c r="CP11" s="96">
        <f>CP7</f>
        <v>48574</v>
      </c>
      <c r="CQ11" s="96">
        <f>CQ7</f>
        <v>36820</v>
      </c>
      <c r="CR11" s="96">
        <f>CR7</f>
        <v>28961</v>
      </c>
      <c r="CS11" s="96">
        <f>CS7</f>
        <v>43123</v>
      </c>
      <c r="CT11" s="96">
        <f>CT7</f>
        <v>15883</v>
      </c>
      <c r="CU11" s="84"/>
      <c r="CV11" s="84"/>
      <c r="CW11" s="84"/>
      <c r="CX11" s="84"/>
      <c r="CY11" s="84"/>
      <c r="CZ11" s="94" t="s">
        <v>139</v>
      </c>
      <c r="DA11" s="95">
        <f>DA7</f>
        <v>19.100000000000001</v>
      </c>
      <c r="DB11" s="95">
        <f>DB7</f>
        <v>17.600000000000001</v>
      </c>
      <c r="DC11" s="95">
        <f>DC7</f>
        <v>19.600000000000001</v>
      </c>
      <c r="DD11" s="95">
        <f>DD7</f>
        <v>16.8</v>
      </c>
      <c r="DE11" s="95">
        <f>DE7</f>
        <v>14.6</v>
      </c>
      <c r="DF11" s="84"/>
      <c r="DG11" s="84"/>
      <c r="DH11" s="84"/>
      <c r="DI11" s="84"/>
      <c r="DJ11" s="94" t="s">
        <v>139</v>
      </c>
      <c r="DK11" s="95">
        <f>DK7</f>
        <v>0.2</v>
      </c>
      <c r="DL11" s="95">
        <f>DL7</f>
        <v>0</v>
      </c>
      <c r="DM11" s="95">
        <f>DM7</f>
        <v>2.7</v>
      </c>
      <c r="DN11" s="95">
        <f>DN7</f>
        <v>0</v>
      </c>
      <c r="DO11" s="95">
        <f>DO7</f>
        <v>0</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19.100000000000001</v>
      </c>
      <c r="IY11" s="95">
        <f>IY7</f>
        <v>17.600000000000001</v>
      </c>
      <c r="IZ11" s="95">
        <f>IZ7</f>
        <v>19.600000000000001</v>
      </c>
      <c r="JA11" s="95">
        <f>JA7</f>
        <v>16.8</v>
      </c>
      <c r="JB11" s="95">
        <f>JB7</f>
        <v>14.6</v>
      </c>
      <c r="JC11" s="84"/>
      <c r="JD11" s="84"/>
      <c r="JE11" s="84"/>
      <c r="JF11" s="84"/>
      <c r="JG11" s="94" t="s">
        <v>139</v>
      </c>
      <c r="JH11" s="95">
        <f>JH7</f>
        <v>0.2</v>
      </c>
      <c r="JI11" s="95">
        <f>JI7</f>
        <v>0</v>
      </c>
      <c r="JJ11" s="95">
        <f>JJ7</f>
        <v>2.7</v>
      </c>
      <c r="JK11" s="95">
        <f>JK7</f>
        <v>0</v>
      </c>
      <c r="JL11" s="95">
        <f>JL7</f>
        <v>0</v>
      </c>
      <c r="JM11" s="84"/>
      <c r="JN11" s="84"/>
      <c r="JO11" s="84"/>
      <c r="JP11" s="84"/>
      <c r="JQ11" s="94" t="s">
        <v>139</v>
      </c>
      <c r="JR11" s="95">
        <f>JR7</f>
        <v>0</v>
      </c>
      <c r="JS11" s="95">
        <f>JS7</f>
        <v>0</v>
      </c>
      <c r="JT11" s="95">
        <f>JT7</f>
        <v>0</v>
      </c>
      <c r="JU11" s="95">
        <f>JU7</f>
        <v>0</v>
      </c>
      <c r="JV11" s="95">
        <f>JV7</f>
        <v>0</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124.4</v>
      </c>
      <c r="AZ12" s="95">
        <f>BE7</f>
        <v>118.8</v>
      </c>
      <c r="BA12" s="95">
        <f>BF7</f>
        <v>88.8</v>
      </c>
      <c r="BB12" s="95">
        <f>BG7</f>
        <v>121.3</v>
      </c>
      <c r="BC12" s="95">
        <f>BH7</f>
        <v>123.2</v>
      </c>
      <c r="BD12" s="84"/>
      <c r="BE12" s="84"/>
      <c r="BF12" s="84"/>
      <c r="BG12" s="84"/>
      <c r="BH12" s="84"/>
      <c r="BI12" s="94" t="s">
        <v>140</v>
      </c>
      <c r="BJ12" s="95">
        <f>BO7</f>
        <v>324.60000000000002</v>
      </c>
      <c r="BK12" s="95">
        <f>BP7</f>
        <v>255.4</v>
      </c>
      <c r="BL12" s="95">
        <f>BQ7</f>
        <v>269.8</v>
      </c>
      <c r="BM12" s="95">
        <f>BR7</f>
        <v>247.9</v>
      </c>
      <c r="BN12" s="95">
        <f>BS7</f>
        <v>240.1</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17642.5</v>
      </c>
      <c r="CG12" s="95">
        <f>CL7</f>
        <v>18815.8</v>
      </c>
      <c r="CH12" s="95">
        <f>CM7</f>
        <v>22847.9</v>
      </c>
      <c r="CI12" s="95">
        <f>CN7</f>
        <v>19199</v>
      </c>
      <c r="CJ12" s="95">
        <f>CO7</f>
        <v>19830.400000000001</v>
      </c>
      <c r="CK12" s="84"/>
      <c r="CL12" s="84"/>
      <c r="CM12" s="84"/>
      <c r="CN12" s="84"/>
      <c r="CO12" s="94" t="s">
        <v>140</v>
      </c>
      <c r="CP12" s="96">
        <f>CU7</f>
        <v>58539</v>
      </c>
      <c r="CQ12" s="96">
        <f>CV7</f>
        <v>37685</v>
      </c>
      <c r="CR12" s="96">
        <f>CW7</f>
        <v>2390</v>
      </c>
      <c r="CS12" s="96">
        <f>CX7</f>
        <v>32739</v>
      </c>
      <c r="CT12" s="96">
        <f>CY7</f>
        <v>34140</v>
      </c>
      <c r="CU12" s="84"/>
      <c r="CV12" s="84"/>
      <c r="CW12" s="84"/>
      <c r="CX12" s="84"/>
      <c r="CY12" s="84"/>
      <c r="CZ12" s="94" t="s">
        <v>140</v>
      </c>
      <c r="DA12" s="95">
        <f>DF7</f>
        <v>33.9</v>
      </c>
      <c r="DB12" s="95">
        <f>DG7</f>
        <v>31</v>
      </c>
      <c r="DC12" s="95">
        <f>DH7</f>
        <v>34.700000000000003</v>
      </c>
      <c r="DD12" s="95">
        <f>DI7</f>
        <v>30</v>
      </c>
      <c r="DE12" s="95">
        <f>DJ7</f>
        <v>30.2</v>
      </c>
      <c r="DF12" s="84"/>
      <c r="DG12" s="84"/>
      <c r="DH12" s="84"/>
      <c r="DI12" s="84"/>
      <c r="DJ12" s="94" t="s">
        <v>140</v>
      </c>
      <c r="DK12" s="95">
        <f>DP7</f>
        <v>14.6</v>
      </c>
      <c r="DL12" s="95">
        <f>DQ7</f>
        <v>17.5</v>
      </c>
      <c r="DM12" s="95">
        <f>DR7</f>
        <v>14.4</v>
      </c>
      <c r="DN12" s="95">
        <f>DS7</f>
        <v>11.8</v>
      </c>
      <c r="DO12" s="95">
        <f>DT7</f>
        <v>14.2</v>
      </c>
      <c r="DP12" s="84"/>
      <c r="DQ12" s="84"/>
      <c r="DR12" s="84"/>
      <c r="DS12" s="84"/>
      <c r="DT12" s="94" t="s">
        <v>140</v>
      </c>
      <c r="DU12" s="95">
        <f>DZ7</f>
        <v>109.9</v>
      </c>
      <c r="DV12" s="95">
        <f>EA7</f>
        <v>107.3</v>
      </c>
      <c r="DW12" s="95">
        <f>EB7</f>
        <v>104.1</v>
      </c>
      <c r="DX12" s="95">
        <f>EC7</f>
        <v>136</v>
      </c>
      <c r="DY12" s="95">
        <f>ED7</f>
        <v>133.5</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72.5</v>
      </c>
      <c r="EP12" s="95">
        <f>EU7</f>
        <v>75.599999999999994</v>
      </c>
      <c r="EQ12" s="95">
        <f>EV7</f>
        <v>78.8</v>
      </c>
      <c r="ER12" s="95">
        <f>EW7</f>
        <v>87.3</v>
      </c>
      <c r="ES12" s="95">
        <f>EX7</f>
        <v>82.1</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140</v>
      </c>
      <c r="JH12" s="95">
        <f>IF($JH$8,JM7,"-")</f>
        <v>46.6</v>
      </c>
      <c r="JI12" s="95">
        <f>IF($JH$8,JN7,"-")</f>
        <v>48.3</v>
      </c>
      <c r="JJ12" s="95">
        <f>IF($JH$8,JO7,"-")</f>
        <v>48.2</v>
      </c>
      <c r="JK12" s="95">
        <f>IF($JH$8,JP7,"-")</f>
        <v>34.5</v>
      </c>
      <c r="JL12" s="95">
        <f>IF($JH$8,JQ7,"-")</f>
        <v>45.8</v>
      </c>
      <c r="JM12" s="84"/>
      <c r="JN12" s="84"/>
      <c r="JO12" s="84"/>
      <c r="JP12" s="84"/>
      <c r="JQ12" s="94" t="s">
        <v>140</v>
      </c>
      <c r="JR12" s="95">
        <f>IF($JR$8,JW7,"-")</f>
        <v>146.19999999999999</v>
      </c>
      <c r="JS12" s="95">
        <f>IF($JR$8,JX7,"-")</f>
        <v>137.1</v>
      </c>
      <c r="JT12" s="95">
        <f>IF($JR$8,JY7,"-")</f>
        <v>83.3</v>
      </c>
      <c r="JU12" s="95">
        <f>IF($JR$8,JZ7,"-")</f>
        <v>61.6</v>
      </c>
      <c r="JV12" s="95">
        <f>IF($JR$8,KA7,"-")</f>
        <v>64.400000000000006</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f>IF($KL$8,KQ7,"-")</f>
        <v>98.4</v>
      </c>
      <c r="KM12" s="95">
        <f>IF($KL$8,KR7,"-")</f>
        <v>98.4</v>
      </c>
      <c r="KN12" s="95">
        <f>IF($KL$8,KS7,"-")</f>
        <v>99.1</v>
      </c>
      <c r="KO12" s="95">
        <f>IF($KL$8,KT7,"-")</f>
        <v>98.8</v>
      </c>
      <c r="KP12" s="95">
        <f>IF($KL$8,KU7,"-")</f>
        <v>94.9</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206" t="s">
        <v>143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204.8</v>
      </c>
      <c r="AZ17" s="106">
        <f t="shared" ref="AZ17:BC17" si="9">IF(AZ7="-",NA(),AZ7)</f>
        <v>171.9</v>
      </c>
      <c r="BA17" s="106">
        <f t="shared" si="9"/>
        <v>142.19999999999999</v>
      </c>
      <c r="BB17" s="106">
        <f t="shared" si="9"/>
        <v>206.6</v>
      </c>
      <c r="BC17" s="106">
        <f t="shared" si="9"/>
        <v>128.1</v>
      </c>
      <c r="BD17" s="100"/>
      <c r="BE17" s="100"/>
      <c r="BF17" s="100"/>
      <c r="BG17" s="100"/>
      <c r="BH17" s="100"/>
      <c r="BI17" s="105" t="s">
        <v>154</v>
      </c>
      <c r="BJ17" s="106">
        <f>IF(BJ7="-",NA(),BJ7)</f>
        <v>205</v>
      </c>
      <c r="BK17" s="106">
        <f t="shared" ref="BK17:BN17" si="10">IF(BK7="-",NA(),BK7)</f>
        <v>172.1</v>
      </c>
      <c r="BL17" s="106">
        <f t="shared" si="10"/>
        <v>142.30000000000001</v>
      </c>
      <c r="BM17" s="106">
        <f t="shared" si="10"/>
        <v>206.9</v>
      </c>
      <c r="BN17" s="106">
        <f t="shared" si="10"/>
        <v>128</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156</v>
      </c>
      <c r="CF17" s="106">
        <f>IF(CF7="-",NA(),CF7)</f>
        <v>9247.7999999999993</v>
      </c>
      <c r="CG17" s="106">
        <f t="shared" ref="CG17:CJ17" si="12">IF(CG7="-",NA(),CG7)</f>
        <v>11016.6</v>
      </c>
      <c r="CH17" s="106">
        <f t="shared" si="12"/>
        <v>13319</v>
      </c>
      <c r="CI17" s="106">
        <f t="shared" si="12"/>
        <v>9165.2000000000007</v>
      </c>
      <c r="CJ17" s="106">
        <f t="shared" si="12"/>
        <v>14791.1</v>
      </c>
      <c r="CK17" s="100"/>
      <c r="CL17" s="100"/>
      <c r="CM17" s="100"/>
      <c r="CN17" s="100"/>
      <c r="CO17" s="105" t="s">
        <v>157</v>
      </c>
      <c r="CP17" s="107">
        <f>IF(CP7="-",NA(),CP7)</f>
        <v>48574</v>
      </c>
      <c r="CQ17" s="107">
        <f t="shared" ref="CQ17:CT17" si="13">IF(CQ7="-",NA(),CQ7)</f>
        <v>36820</v>
      </c>
      <c r="CR17" s="107">
        <f t="shared" si="13"/>
        <v>28961</v>
      </c>
      <c r="CS17" s="107">
        <f t="shared" si="13"/>
        <v>43123</v>
      </c>
      <c r="CT17" s="107">
        <f t="shared" si="13"/>
        <v>15883</v>
      </c>
      <c r="CU17" s="100"/>
      <c r="CV17" s="100"/>
      <c r="CW17" s="100"/>
      <c r="CX17" s="100"/>
      <c r="CY17" s="100"/>
      <c r="CZ17" s="105" t="s">
        <v>158</v>
      </c>
      <c r="DA17" s="106">
        <f>IF(DA7="-",NA(),DA7)</f>
        <v>19.100000000000001</v>
      </c>
      <c r="DB17" s="106">
        <f t="shared" ref="DB17:DE17" si="14">IF(DB7="-",NA(),DB7)</f>
        <v>17.600000000000001</v>
      </c>
      <c r="DC17" s="106">
        <f t="shared" si="14"/>
        <v>19.600000000000001</v>
      </c>
      <c r="DD17" s="106">
        <f t="shared" si="14"/>
        <v>16.8</v>
      </c>
      <c r="DE17" s="106">
        <f t="shared" si="14"/>
        <v>14.6</v>
      </c>
      <c r="DF17" s="100"/>
      <c r="DG17" s="100"/>
      <c r="DH17" s="100"/>
      <c r="DI17" s="100"/>
      <c r="DJ17" s="105" t="s">
        <v>159</v>
      </c>
      <c r="DK17" s="106">
        <f>IF(DK7="-",NA(),DK7)</f>
        <v>0.2</v>
      </c>
      <c r="DL17" s="106">
        <f t="shared" ref="DL17:DO17" si="15">IF(DL7="-",NA(),DL7)</f>
        <v>0</v>
      </c>
      <c r="DM17" s="106">
        <f t="shared" si="15"/>
        <v>2.7</v>
      </c>
      <c r="DN17" s="106">
        <f t="shared" si="15"/>
        <v>0</v>
      </c>
      <c r="DO17" s="106">
        <f t="shared" si="15"/>
        <v>0</v>
      </c>
      <c r="DP17" s="100"/>
      <c r="DQ17" s="100"/>
      <c r="DR17" s="100"/>
      <c r="DS17" s="100"/>
      <c r="DT17" s="105" t="s">
        <v>156</v>
      </c>
      <c r="DU17" s="106">
        <f>IF(DU7="-",NA(),DU7)</f>
        <v>0</v>
      </c>
      <c r="DV17" s="106">
        <f t="shared" ref="DV17:DY17" si="16">IF(DV7="-",NA(),DV7)</f>
        <v>0</v>
      </c>
      <c r="DW17" s="106">
        <f t="shared" si="16"/>
        <v>0</v>
      </c>
      <c r="DX17" s="106">
        <f t="shared" si="16"/>
        <v>0</v>
      </c>
      <c r="DY17" s="106">
        <f t="shared" si="16"/>
        <v>0</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f>IF(IX7="-",NA(),IX7)</f>
        <v>19.100000000000001</v>
      </c>
      <c r="IY17" s="106">
        <f t="shared" ref="IY17:JB17" si="29">IF(IY7="-",NA(),IY7)</f>
        <v>17.600000000000001</v>
      </c>
      <c r="IZ17" s="106">
        <f t="shared" si="29"/>
        <v>19.600000000000001</v>
      </c>
      <c r="JA17" s="106">
        <f t="shared" si="29"/>
        <v>16.8</v>
      </c>
      <c r="JB17" s="106">
        <f t="shared" si="29"/>
        <v>14.6</v>
      </c>
      <c r="JC17" s="100"/>
      <c r="JD17" s="100"/>
      <c r="JE17" s="100"/>
      <c r="JF17" s="100"/>
      <c r="JG17" s="105" t="s">
        <v>154</v>
      </c>
      <c r="JH17" s="106">
        <f>IF(JH7="-",NA(),JH7)</f>
        <v>0.2</v>
      </c>
      <c r="JI17" s="106">
        <f t="shared" ref="JI17:JL17" si="30">IF(JI7="-",NA(),JI7)</f>
        <v>0</v>
      </c>
      <c r="JJ17" s="106">
        <f t="shared" si="30"/>
        <v>2.7</v>
      </c>
      <c r="JK17" s="106">
        <f t="shared" si="30"/>
        <v>0</v>
      </c>
      <c r="JL17" s="106">
        <f t="shared" si="30"/>
        <v>0</v>
      </c>
      <c r="JM17" s="100"/>
      <c r="JN17" s="100"/>
      <c r="JO17" s="100"/>
      <c r="JP17" s="100"/>
      <c r="JQ17" s="105" t="s">
        <v>161</v>
      </c>
      <c r="JR17" s="106">
        <f>IF(JR7="-",NA(),JR7)</f>
        <v>0</v>
      </c>
      <c r="JS17" s="106">
        <f t="shared" ref="JS17:JV17" si="31">IF(JS7="-",NA(),JS7)</f>
        <v>0</v>
      </c>
      <c r="JT17" s="106">
        <f t="shared" si="31"/>
        <v>0</v>
      </c>
      <c r="JU17" s="106">
        <f t="shared" si="31"/>
        <v>0</v>
      </c>
      <c r="JV17" s="106">
        <f t="shared" si="31"/>
        <v>0</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170</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169</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172</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173</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174</v>
      </c>
      <c r="DK18" s="106">
        <f>IF(DP7="-",NA(),DP7)</f>
        <v>14.6</v>
      </c>
      <c r="DL18" s="106">
        <f t="shared" ref="DL18:DO18" si="45">IF(DQ7="-",NA(),DQ7)</f>
        <v>17.5</v>
      </c>
      <c r="DM18" s="106">
        <f t="shared" si="45"/>
        <v>14.4</v>
      </c>
      <c r="DN18" s="106">
        <f t="shared" si="45"/>
        <v>11.8</v>
      </c>
      <c r="DO18" s="106">
        <f t="shared" si="45"/>
        <v>14.2</v>
      </c>
      <c r="DP18" s="100"/>
      <c r="DQ18" s="100"/>
      <c r="DR18" s="100"/>
      <c r="DS18" s="100"/>
      <c r="DT18" s="105" t="s">
        <v>175</v>
      </c>
      <c r="DU18" s="106">
        <f>IF(DZ7="-",NA(),DZ7)</f>
        <v>109.9</v>
      </c>
      <c r="DV18" s="106">
        <f t="shared" ref="DV18:DY18" si="46">IF(EA7="-",NA(),EA7)</f>
        <v>107.3</v>
      </c>
      <c r="DW18" s="106">
        <f t="shared" si="46"/>
        <v>104.1</v>
      </c>
      <c r="DX18" s="106">
        <f t="shared" si="46"/>
        <v>136</v>
      </c>
      <c r="DY18" s="106">
        <f t="shared" si="46"/>
        <v>133.5</v>
      </c>
      <c r="DZ18" s="100"/>
      <c r="EA18" s="100"/>
      <c r="EB18" s="100"/>
      <c r="EC18" s="100"/>
      <c r="ED18" s="105" t="s">
        <v>173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176</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176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170</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174</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179</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176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184</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177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186</v>
      </c>
      <c r="C20" s="196"/>
      <c r="D20" s="100"/>
    </row>
    <row r="21" spans="1:374" x14ac:dyDescent="0.15">
      <c r="A21" s="97">
        <f t="shared" si="7"/>
        <v>7</v>
      </c>
      <c r="B21" s="196" t="s">
        <v>187</v>
      </c>
      <c r="C21" s="196"/>
      <c r="D21" s="100"/>
    </row>
    <row r="22" spans="1:374" x14ac:dyDescent="0.15">
      <c r="A22" s="97">
        <f t="shared" si="7"/>
        <v>8</v>
      </c>
      <c r="B22" s="196" t="s">
        <v>188</v>
      </c>
      <c r="C22" s="196"/>
      <c r="D22" s="100"/>
      <c r="E22" s="197" t="s">
        <v>189</v>
      </c>
      <c r="F22" s="198"/>
      <c r="G22" s="198"/>
      <c r="H22" s="198"/>
      <c r="I22" s="199"/>
    </row>
    <row r="23" spans="1:374" x14ac:dyDescent="0.15">
      <c r="A23" s="97">
        <f t="shared" si="7"/>
        <v>9</v>
      </c>
      <c r="B23" s="196" t="s">
        <v>190</v>
      </c>
      <c r="C23" s="196"/>
      <c r="D23" s="100"/>
      <c r="E23" s="200"/>
      <c r="F23" s="201"/>
      <c r="G23" s="201"/>
      <c r="H23" s="201"/>
      <c r="I23" s="202"/>
    </row>
    <row r="24" spans="1:374" x14ac:dyDescent="0.15">
      <c r="A24" s="97">
        <f t="shared" si="7"/>
        <v>10</v>
      </c>
      <c r="B24" s="196" t="s">
        <v>191</v>
      </c>
      <c r="C24" s="196"/>
      <c r="D24" s="100"/>
      <c r="E24" s="200"/>
      <c r="F24" s="201"/>
      <c r="G24" s="201"/>
      <c r="H24" s="201"/>
      <c r="I24" s="202"/>
    </row>
    <row r="25" spans="1:374" x14ac:dyDescent="0.15">
      <c r="A25" s="97">
        <f t="shared" si="7"/>
        <v>11</v>
      </c>
      <c r="B25" s="196" t="s">
        <v>192</v>
      </c>
      <c r="C25" s="196"/>
      <c r="D25" s="100"/>
      <c r="E25" s="200"/>
      <c r="F25" s="201"/>
      <c r="G25" s="201"/>
      <c r="H25" s="201"/>
      <c r="I25" s="202"/>
    </row>
    <row r="26" spans="1:374" x14ac:dyDescent="0.15">
      <c r="A26" s="97">
        <f t="shared" si="7"/>
        <v>12</v>
      </c>
      <c r="B26" s="196" t="s">
        <v>193</v>
      </c>
      <c r="C26" s="196"/>
      <c r="D26" s="100"/>
      <c r="E26" s="200"/>
      <c r="F26" s="201"/>
      <c r="G26" s="201"/>
      <c r="H26" s="201"/>
      <c r="I26" s="202"/>
    </row>
    <row r="27" spans="1:374" x14ac:dyDescent="0.15">
      <c r="A27" s="97">
        <f t="shared" si="7"/>
        <v>13</v>
      </c>
      <c r="B27" s="196" t="s">
        <v>194</v>
      </c>
      <c r="C27" s="196"/>
      <c r="D27" s="100"/>
      <c r="E27" s="200"/>
      <c r="F27" s="201"/>
      <c r="G27" s="201"/>
      <c r="H27" s="201"/>
      <c r="I27" s="202"/>
    </row>
    <row r="28" spans="1:374" x14ac:dyDescent="0.15">
      <c r="A28" s="97">
        <f t="shared" si="7"/>
        <v>14</v>
      </c>
      <c r="B28" s="196" t="s">
        <v>195</v>
      </c>
      <c r="C28" s="196"/>
      <c r="D28" s="100"/>
      <c r="E28" s="200"/>
      <c r="F28" s="201"/>
      <c r="G28" s="201"/>
      <c r="H28" s="201"/>
      <c r="I28" s="202"/>
    </row>
    <row r="29" spans="1:374" x14ac:dyDescent="0.15">
      <c r="A29" s="97">
        <f t="shared" si="7"/>
        <v>15</v>
      </c>
      <c r="B29" s="196" t="s">
        <v>196</v>
      </c>
      <c r="C29" s="196"/>
      <c r="D29" s="100"/>
      <c r="E29" s="200"/>
      <c r="F29" s="201"/>
      <c r="G29" s="201"/>
      <c r="H29" s="201"/>
      <c r="I29" s="202"/>
    </row>
    <row r="30" spans="1:374" x14ac:dyDescent="0.15">
      <c r="A30" s="97">
        <f t="shared" si="7"/>
        <v>16</v>
      </c>
      <c r="B30" s="196" t="s">
        <v>197</v>
      </c>
      <c r="C30" s="196"/>
      <c r="D30" s="100"/>
      <c r="E30" s="200"/>
      <c r="F30" s="201"/>
      <c r="G30" s="201"/>
      <c r="H30" s="201"/>
      <c r="I30" s="202"/>
    </row>
    <row r="31" spans="1:374" x14ac:dyDescent="0.15">
      <c r="A31" s="97">
        <f t="shared" si="7"/>
        <v>17</v>
      </c>
      <c r="B31" s="196" t="s">
        <v>198</v>
      </c>
      <c r="C31" s="196"/>
      <c r="D31" s="100"/>
      <c r="E31" s="200"/>
      <c r="F31" s="201"/>
      <c r="G31" s="201"/>
      <c r="H31" s="201"/>
      <c r="I31" s="202"/>
    </row>
    <row r="32" spans="1:374" x14ac:dyDescent="0.15">
      <c r="A32" s="97">
        <f t="shared" si="7"/>
        <v>18</v>
      </c>
      <c r="B32" s="196" t="s">
        <v>199</v>
      </c>
      <c r="C32" s="196"/>
      <c r="D32" s="100"/>
      <c r="E32" s="200"/>
      <c r="F32" s="201"/>
      <c r="G32" s="201"/>
      <c r="H32" s="201"/>
      <c r="I32" s="202"/>
    </row>
    <row r="33" spans="1:16" x14ac:dyDescent="0.15">
      <c r="A33" s="97">
        <f t="shared" si="7"/>
        <v>19</v>
      </c>
      <c r="B33" s="196" t="s">
        <v>200</v>
      </c>
      <c r="C33" s="196"/>
      <c r="D33" s="100"/>
      <c r="E33" s="200"/>
      <c r="F33" s="201"/>
      <c r="G33" s="201"/>
      <c r="H33" s="201"/>
      <c r="I33" s="202"/>
    </row>
    <row r="34" spans="1:16" x14ac:dyDescent="0.15">
      <c r="A34" s="97">
        <f t="shared" si="7"/>
        <v>20</v>
      </c>
      <c r="B34" s="196" t="s">
        <v>201</v>
      </c>
      <c r="C34" s="196"/>
      <c r="D34" s="100"/>
      <c r="E34" s="200"/>
      <c r="F34" s="201"/>
      <c r="G34" s="201"/>
      <c r="H34" s="201"/>
      <c r="I34" s="202"/>
    </row>
    <row r="35" spans="1:16" ht="25.5" customHeight="1" x14ac:dyDescent="0.15">
      <c r="E35" s="203"/>
      <c r="F35" s="204"/>
      <c r="G35" s="204"/>
      <c r="H35" s="204"/>
      <c r="I35" s="205"/>
    </row>
    <row r="36" spans="1:16" x14ac:dyDescent="0.15">
      <c r="A36" t="s">
        <v>202</v>
      </c>
      <c r="B36" t="s">
        <v>203</v>
      </c>
    </row>
    <row r="37" spans="1:16" x14ac:dyDescent="0.15">
      <c r="A37" t="s">
        <v>204</v>
      </c>
      <c r="B37" t="s">
        <v>205</v>
      </c>
      <c r="L37" s="197" t="s">
        <v>189</v>
      </c>
      <c r="M37" s="198"/>
      <c r="N37" s="198"/>
      <c r="O37" s="198"/>
      <c r="P37" s="199"/>
    </row>
    <row r="38" spans="1:16" x14ac:dyDescent="0.15">
      <c r="A38" t="s">
        <v>206</v>
      </c>
      <c r="B38" t="s">
        <v>207</v>
      </c>
      <c r="L38" s="200"/>
      <c r="M38" s="201"/>
      <c r="N38" s="201"/>
      <c r="O38" s="201"/>
      <c r="P38" s="202"/>
    </row>
    <row r="39" spans="1:16" x14ac:dyDescent="0.15">
      <c r="A39" t="s">
        <v>208</v>
      </c>
      <c r="B39" t="s">
        <v>209</v>
      </c>
      <c r="L39" s="200"/>
      <c r="M39" s="201"/>
      <c r="N39" s="201"/>
      <c r="O39" s="201"/>
      <c r="P39" s="202"/>
    </row>
    <row r="40" spans="1:16" x14ac:dyDescent="0.15">
      <c r="A40" t="s">
        <v>210</v>
      </c>
      <c r="B40" t="s">
        <v>211</v>
      </c>
      <c r="L40" s="200"/>
      <c r="M40" s="201"/>
      <c r="N40" s="201"/>
      <c r="O40" s="201"/>
      <c r="P40" s="202"/>
    </row>
    <row r="41" spans="1:16" x14ac:dyDescent="0.15">
      <c r="A41" t="s">
        <v>212</v>
      </c>
      <c r="B41" t="s">
        <v>213</v>
      </c>
      <c r="L41" s="200"/>
      <c r="M41" s="201"/>
      <c r="N41" s="201"/>
      <c r="O41" s="201"/>
      <c r="P41" s="202"/>
    </row>
    <row r="42" spans="1:16" x14ac:dyDescent="0.15">
      <c r="A42" t="s">
        <v>214</v>
      </c>
      <c r="B42" t="s">
        <v>215</v>
      </c>
      <c r="L42" s="200"/>
      <c r="M42" s="201"/>
      <c r="N42" s="201"/>
      <c r="O42" s="201"/>
      <c r="P42" s="202"/>
    </row>
    <row r="43" spans="1:16" x14ac:dyDescent="0.15">
      <c r="A43" t="s">
        <v>216</v>
      </c>
      <c r="B43" t="s">
        <v>217</v>
      </c>
      <c r="L43" s="200"/>
      <c r="M43" s="201"/>
      <c r="N43" s="201"/>
      <c r="O43" s="201"/>
      <c r="P43" s="202"/>
    </row>
    <row r="44" spans="1:16" x14ac:dyDescent="0.15">
      <c r="A44" t="s">
        <v>218</v>
      </c>
      <c r="B44" t="s">
        <v>219</v>
      </c>
      <c r="L44" s="200"/>
      <c r="M44" s="201"/>
      <c r="N44" s="201"/>
      <c r="O44" s="201"/>
      <c r="P44" s="202"/>
    </row>
    <row r="45" spans="1:16" x14ac:dyDescent="0.15">
      <c r="A45" t="s">
        <v>220</v>
      </c>
      <c r="B45" t="s">
        <v>221</v>
      </c>
      <c r="L45" s="200"/>
      <c r="M45" s="201"/>
      <c r="N45" s="201"/>
      <c r="O45" s="201"/>
      <c r="P45" s="202"/>
    </row>
    <row r="46" spans="1:16" x14ac:dyDescent="0.15">
      <c r="A46" t="s">
        <v>222</v>
      </c>
      <c r="B46" t="s">
        <v>223</v>
      </c>
      <c r="L46" s="200"/>
      <c r="M46" s="201"/>
      <c r="N46" s="201"/>
      <c r="O46" s="201"/>
      <c r="P46" s="202"/>
    </row>
    <row r="47" spans="1:16" x14ac:dyDescent="0.15">
      <c r="A47" t="s">
        <v>224</v>
      </c>
      <c r="B47" t="s">
        <v>225</v>
      </c>
      <c r="L47" s="200"/>
      <c r="M47" s="201"/>
      <c r="N47" s="201"/>
      <c r="O47" s="201"/>
      <c r="P47" s="202"/>
    </row>
    <row r="48" spans="1:16" x14ac:dyDescent="0.15">
      <c r="A48" t="s">
        <v>226</v>
      </c>
      <c r="B48" t="s">
        <v>227</v>
      </c>
      <c r="L48" s="200"/>
      <c r="M48" s="201"/>
      <c r="N48" s="201"/>
      <c r="O48" s="201"/>
      <c r="P48" s="202"/>
    </row>
    <row r="49" spans="1:16" x14ac:dyDescent="0.15">
      <c r="A49" t="s">
        <v>228</v>
      </c>
      <c r="B49" t="s">
        <v>229</v>
      </c>
      <c r="L49" s="200"/>
      <c r="M49" s="201"/>
      <c r="N49" s="201"/>
      <c r="O49" s="201"/>
      <c r="P49" s="202"/>
    </row>
    <row r="50" spans="1:16" ht="26.25" customHeight="1" x14ac:dyDescent="0.15">
      <c r="A50" t="s">
        <v>230</v>
      </c>
      <c r="B50" t="s">
        <v>231</v>
      </c>
      <c r="L50" s="203"/>
      <c r="M50" s="204"/>
      <c r="N50" s="204"/>
      <c r="O50" s="204"/>
      <c r="P50" s="205"/>
    </row>
    <row r="51" spans="1:16" x14ac:dyDescent="0.15">
      <c r="A51" t="s">
        <v>232</v>
      </c>
      <c r="B51" t="s">
        <v>233</v>
      </c>
    </row>
    <row r="52" spans="1:16" x14ac:dyDescent="0.15">
      <c r="A52" t="s">
        <v>234</v>
      </c>
      <c r="B52" t="s">
        <v>235</v>
      </c>
    </row>
    <row r="53" spans="1:16" x14ac:dyDescent="0.15">
      <c r="A53" t="s">
        <v>236</v>
      </c>
      <c r="B53" t="s">
        <v>237</v>
      </c>
    </row>
    <row r="54" spans="1:16" x14ac:dyDescent="0.15">
      <c r="A54" t="s">
        <v>238</v>
      </c>
      <c r="B54" t="s">
        <v>239</v>
      </c>
    </row>
    <row r="55" spans="1:16" x14ac:dyDescent="0.15">
      <c r="A55" t="s">
        <v>240</v>
      </c>
      <c r="B55" t="s">
        <v>241</v>
      </c>
    </row>
    <row r="56" spans="1:16" x14ac:dyDescent="0.15">
      <c r="A56" t="s">
        <v>242</v>
      </c>
      <c r="B56" t="s">
        <v>243</v>
      </c>
    </row>
    <row r="57" spans="1:16" x14ac:dyDescent="0.15">
      <c r="A57" t="s">
        <v>244</v>
      </c>
      <c r="B57" t="s">
        <v>245</v>
      </c>
    </row>
    <row r="58" spans="1:16" x14ac:dyDescent="0.15">
      <c r="A58" t="s">
        <v>246</v>
      </c>
      <c r="B58" t="s">
        <v>247</v>
      </c>
    </row>
    <row r="59" spans="1:16" x14ac:dyDescent="0.15">
      <c r="A59" t="s">
        <v>248</v>
      </c>
      <c r="B59" t="s">
        <v>249</v>
      </c>
    </row>
    <row r="60" spans="1:16" x14ac:dyDescent="0.15">
      <c r="A60" t="s">
        <v>250</v>
      </c>
      <c r="B60" t="s">
        <v>251</v>
      </c>
    </row>
    <row r="61" spans="1:16" x14ac:dyDescent="0.15">
      <c r="A61" t="s">
        <v>252</v>
      </c>
      <c r="B61" t="s">
        <v>253</v>
      </c>
    </row>
    <row r="62" spans="1:16" x14ac:dyDescent="0.15">
      <c r="A62" t="s">
        <v>254</v>
      </c>
      <c r="B62" t="s">
        <v>255</v>
      </c>
    </row>
    <row r="63" spans="1:16" x14ac:dyDescent="0.15">
      <c r="A63" t="s">
        <v>256</v>
      </c>
      <c r="B63" t="s">
        <v>257</v>
      </c>
    </row>
    <row r="64" spans="1:16" x14ac:dyDescent="0.15">
      <c r="A64" t="s">
        <v>258</v>
      </c>
      <c r="B64" t="s">
        <v>259</v>
      </c>
    </row>
    <row r="65" spans="1:2" x14ac:dyDescent="0.15">
      <c r="A65" t="s">
        <v>260</v>
      </c>
      <c r="B65" t="s">
        <v>261</v>
      </c>
    </row>
    <row r="66" spans="1:2" x14ac:dyDescent="0.15">
      <c r="A66" t="s">
        <v>262</v>
      </c>
      <c r="B66" t="s">
        <v>263</v>
      </c>
    </row>
    <row r="67" spans="1:2" x14ac:dyDescent="0.15">
      <c r="A67" t="s">
        <v>264</v>
      </c>
      <c r="B67" t="s">
        <v>263</v>
      </c>
    </row>
    <row r="68" spans="1:2" x14ac:dyDescent="0.15">
      <c r="A68" t="s">
        <v>265</v>
      </c>
      <c r="B68" t="s">
        <v>263</v>
      </c>
    </row>
    <row r="69" spans="1:2" x14ac:dyDescent="0.15">
      <c r="A69" t="s">
        <v>266</v>
      </c>
      <c r="B69" t="s">
        <v>263</v>
      </c>
    </row>
    <row r="70" spans="1:2" x14ac:dyDescent="0.15">
      <c r="A70" t="s">
        <v>267</v>
      </c>
      <c r="B70" t="s">
        <v>263</v>
      </c>
    </row>
    <row r="71" spans="1:2" x14ac:dyDescent="0.15">
      <c r="A71" t="s">
        <v>268</v>
      </c>
      <c r="B71" t="s">
        <v>263</v>
      </c>
    </row>
    <row r="72" spans="1:2" x14ac:dyDescent="0.15">
      <c r="A72" t="s">
        <v>269</v>
      </c>
      <c r="B72" t="s">
        <v>263</v>
      </c>
    </row>
    <row r="73" spans="1:2" x14ac:dyDescent="0.15">
      <c r="A73" t="s">
        <v>270</v>
      </c>
      <c r="B73" t="s">
        <v>263</v>
      </c>
    </row>
    <row r="74" spans="1:2" x14ac:dyDescent="0.15">
      <c r="A74" t="s">
        <v>271</v>
      </c>
      <c r="B74" t="s">
        <v>263</v>
      </c>
    </row>
    <row r="75" spans="1:2" x14ac:dyDescent="0.15">
      <c r="A75" t="s">
        <v>272</v>
      </c>
      <c r="B75" t="s">
        <v>263</v>
      </c>
    </row>
    <row r="76" spans="1:2" x14ac:dyDescent="0.15">
      <c r="A76" t="s">
        <v>273</v>
      </c>
      <c r="B76" t="s">
        <v>263</v>
      </c>
    </row>
    <row r="77" spans="1:2" x14ac:dyDescent="0.15">
      <c r="A77" t="s">
        <v>274</v>
      </c>
      <c r="B77" t="s">
        <v>263</v>
      </c>
    </row>
    <row r="78" spans="1:2" x14ac:dyDescent="0.15">
      <c r="A78" t="s">
        <v>275</v>
      </c>
      <c r="B78" t="s">
        <v>263</v>
      </c>
    </row>
    <row r="79" spans="1:2" x14ac:dyDescent="0.15">
      <c r="A79" t="s">
        <v>276</v>
      </c>
      <c r="B79" t="s">
        <v>263</v>
      </c>
    </row>
    <row r="80" spans="1:2" x14ac:dyDescent="0.15">
      <c r="A80" t="s">
        <v>277</v>
      </c>
      <c r="B80" t="s">
        <v>263</v>
      </c>
    </row>
    <row r="81" spans="1:2" x14ac:dyDescent="0.15">
      <c r="A81" t="s">
        <v>278</v>
      </c>
      <c r="B81" t="s">
        <v>263</v>
      </c>
    </row>
    <row r="82" spans="1:2" x14ac:dyDescent="0.15">
      <c r="A82" t="s">
        <v>279</v>
      </c>
      <c r="B82" t="s">
        <v>263</v>
      </c>
    </row>
    <row r="83" spans="1:2" x14ac:dyDescent="0.15">
      <c r="A83" t="s">
        <v>280</v>
      </c>
      <c r="B83" t="s">
        <v>263</v>
      </c>
    </row>
    <row r="84" spans="1:2" x14ac:dyDescent="0.15">
      <c r="A84" t="s">
        <v>281</v>
      </c>
      <c r="B84" t="s">
        <v>263</v>
      </c>
    </row>
    <row r="85" spans="1:2" x14ac:dyDescent="0.15">
      <c r="A85" t="s">
        <v>282</v>
      </c>
      <c r="B85" t="s">
        <v>263</v>
      </c>
    </row>
    <row r="86" spans="1:2" x14ac:dyDescent="0.15">
      <c r="A86" t="s">
        <v>283</v>
      </c>
      <c r="B86" t="s">
        <v>284</v>
      </c>
    </row>
    <row r="87" spans="1:2" x14ac:dyDescent="0.15">
      <c r="A87" t="s">
        <v>285</v>
      </c>
      <c r="B87" t="s">
        <v>284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産業03</cp:lastModifiedBy>
  <cp:lastPrinted>2020-01-28T05:27:48Z</cp:lastPrinted>
  <dcterms:created xsi:type="dcterms:W3CDTF">2019-12-05T07:48:16Z</dcterms:created>
  <dcterms:modified xsi:type="dcterms:W3CDTF">2020-01-28T05:38:38Z</dcterms:modified>
  <cp:category/>
</cp:coreProperties>
</file>