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lyYlVMnZne4p5ZgMoQlKytyNSQrSDnAYCp/keddJSGpXo3Phq40fr7GWrCTjM7AjLYl8+0nidNucsnTEXw21A==" workbookSaltValue="DSifY3/UFgZd/CweXf04i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BB10" i="4"/>
  <c r="AT10" i="4"/>
  <c r="AL10" i="4"/>
  <c r="P10" i="4"/>
  <c r="I10" i="4"/>
  <c r="AT8" i="4"/>
  <c r="AL8" i="4"/>
  <c r="W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<sst xmlns="http://schemas.openxmlformats.org/spreadsheetml/2006/main" count="239" uniqueCount="125">
  <si>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</si>
  <si>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</si>
  <si>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</si>
  <si>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</si>
  <si>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</si>
  <si>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</si>
  <si>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</si>
  <si>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</si>
  <si>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</si>
  <si>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</si>
  <si>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</si>
  <si>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</si>
  <si>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</si>
  <si>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</si>
  <si>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</si>
  <si>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</si>
  <si>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</si>
  <si>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</si>
  <si>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</si>
  <si>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</si>
  <si>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</si>
  <si>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</si>
  <si>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</si>
  <si>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</si>
  <si>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</si>
  <si>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</si>
  <si>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</si>
  <si>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</si>
  <si>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</si>
  <si>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</si>
  <si>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</si>
  <si>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</si>
  <si>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</si>
  <si>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</si>
  <si>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</si>
  <si>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</si>
  <si>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</si>
  <si>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</si>
  <si>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</si>
  <si>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</si>
  <si>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</si>
  <si>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</si>
  <si>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</si>
  <si>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</si>
  <si>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</si>
  <si>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</si>
  <si>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</si>
  <si>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</si>
  <si>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</si>
  <si>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</si>
  <si>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</si>
  <si>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</si>
  <si>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</si>
  <si>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</si>
  <si>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</si>
  <si>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</si>
  <si>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</si>
  <si>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</si>
  <si>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</si>
  <si>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</si>
  <si>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</si>
  <si>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</si>
  <si>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</si>
  <si>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</si>
  <si>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</si>
  <si>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</si>
  <si>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</si>
  <si>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</si>
  <si>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</si>
  <si>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</si>
  <si>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</si>
  <si>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</si>
  <si>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</si>
  <si>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</si>
  <si>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</si>
  <si>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</si>
  <si>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</si>
  <si>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</si>
  <si>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</si>
  <si>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</si>
  <si>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</si>
  <si>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</si>
  <si>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</si>
  <si>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</si>
  <si>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</si>
  <si>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</si>
  <si>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</si>
  <si>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</si>
  <si>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</si>
  <si>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</si>
  <si>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</si>
  <si>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</si>
  <si>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</si>
  <si>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</si>
  <si>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</si>
  <si>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</si>
  <si>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</si>
  <si>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</si>
  <si>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</si>
  <si>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</si>
  <si>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</si>
  <si>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</si>
  <si>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</si>
  <si>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</si>
  <si>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</si>
  <si>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</si>
  <si>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</si>
  <si>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</si>
  <si>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</si>
  <si>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</si>
  <si>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</si>
  <si>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</si>
  <si>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</si>
  <si>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</si>
  <si>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</si>
  <si>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</si>
  <si>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</si>
  <si>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</si>
  <si>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</si>
  <si>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</si>
  <si>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</si>
  <si>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</si>
  <si>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</si>
  <si>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地方債償還金が減っているが、さらなる費用削減をし、今後も健全経営を続けていく。
また、未回収の使用料の回収に努め、適正な使用料の収入を確保したい。
水洗化率は、97.11％と高い水準であるが、さらなる水洗化率の向上に努めていきたい。</t>
    <rPh sb="0" eb="3">
      <t>チホウサイ</t>
    </rPh>
    <rPh sb="3" eb="6">
      <t>ショウカンキン</t>
    </rPh>
    <rPh sb="7" eb="8">
      <t>ヘ</t>
    </rPh>
    <rPh sb="18" eb="20">
      <t>ヒヨウ</t>
    </rPh>
    <rPh sb="20" eb="22">
      <t>サクゲン</t>
    </rPh>
    <rPh sb="25" eb="27">
      <t>コンゴ</t>
    </rPh>
    <rPh sb="28" eb="30">
      <t>ケンゼン</t>
    </rPh>
    <rPh sb="30" eb="32">
      <t>ケイエイ</t>
    </rPh>
    <rPh sb="33" eb="34">
      <t>ツヅ</t>
    </rPh>
    <rPh sb="43" eb="46">
      <t>ミカイシュウ</t>
    </rPh>
    <rPh sb="47" eb="50">
      <t>シヨウリョウ</t>
    </rPh>
    <rPh sb="51" eb="53">
      <t>カイシュウ</t>
    </rPh>
    <rPh sb="54" eb="55">
      <t>ツト</t>
    </rPh>
    <rPh sb="57" eb="59">
      <t>テキセイ</t>
    </rPh>
    <rPh sb="60" eb="63">
      <t>シヨウリョウ</t>
    </rPh>
    <rPh sb="64" eb="66">
      <t>シュウニュウ</t>
    </rPh>
    <rPh sb="67" eb="69">
      <t>カクホ</t>
    </rPh>
    <rPh sb="74" eb="76">
      <t>スイセン</t>
    </rPh>
    <rPh sb="76" eb="77">
      <t>カ</t>
    </rPh>
    <rPh sb="77" eb="78">
      <t>リツ</t>
    </rPh>
    <rPh sb="87" eb="88">
      <t>タカ</t>
    </rPh>
    <rPh sb="89" eb="91">
      <t>スイジュン</t>
    </rPh>
    <rPh sb="100" eb="104">
      <t>スイセンカリツ</t>
    </rPh>
    <rPh sb="105" eb="107">
      <t>コウジョウ</t>
    </rPh>
    <rPh sb="108" eb="109">
      <t>ツト</t>
    </rPh>
    <phoneticPr fontId="4"/>
  </si>
  <si>
    <t>健全経営ではあるものの、今後も経費の削減や、使用料の増収に努め、健全経営を図っていきたい。</t>
    <rPh sb="0" eb="2">
      <t>ケンゼン</t>
    </rPh>
    <rPh sb="2" eb="4">
      <t>ケイエイ</t>
    </rPh>
    <rPh sb="12" eb="14">
      <t>コンゴ</t>
    </rPh>
    <rPh sb="15" eb="17">
      <t>ケイヒ</t>
    </rPh>
    <rPh sb="18" eb="20">
      <t>サクゲン</t>
    </rPh>
    <rPh sb="22" eb="25">
      <t>シヨウリョウ</t>
    </rPh>
    <rPh sb="26" eb="28">
      <t>ゾウシュウ</t>
    </rPh>
    <rPh sb="29" eb="30">
      <t>ツト</t>
    </rPh>
    <rPh sb="32" eb="34">
      <t>ケンゼン</t>
    </rPh>
    <rPh sb="34" eb="36">
      <t>ケイエイ</t>
    </rPh>
    <rPh sb="37" eb="3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</si>
</sst>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E-4B45-897D-91E4330F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72480"/>
        <c:axId val="6798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0.11</c:v>
                </c:pt>
                <c:pt idx="3">
                  <c:v>0.05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FE-4B45-897D-91E4330F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480"/>
        <c:axId val="67986944"/>
      </c:lineChart>
      <c:dateAx>
        <c:axId val="679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986944"/>
        <c:crosses val="autoZero"/>
        <c:auto val="1"/>
        <c:lblOffset val="100"/>
        <c:baseTimeUnit val="years"/>
      </c:dateAx>
      <c:valAx>
        <c:axId val="6798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7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56.79</c:v>
                </c:pt>
                <c:pt idx="1">
                  <c:v>56.79</c:v>
                </c:pt>
                <c:pt idx="2">
                  <c:v>56.79</c:v>
                </c:pt>
                <c:pt idx="3">
                  <c:v>56.79</c:v>
                </c:pt>
                <c:pt idx="4">
                  <c:v>56.79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51-458F-A17B-04970C44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9472"/>
        <c:axId val="692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57.3</c:v>
                </c:pt>
                <c:pt idx="3">
                  <c:v>56</c:v>
                </c:pt>
                <c:pt idx="4">
                  <c:v>56.01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51-458F-A17B-04970C44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9472"/>
        <c:axId val="69211648"/>
      </c:lineChart>
      <c:dateAx>
        <c:axId val="6920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11648"/>
        <c:crosses val="autoZero"/>
        <c:auto val="1"/>
        <c:lblOffset val="100"/>
        <c:baseTimeUnit val="years"/>
      </c:dateAx>
      <c:valAx>
        <c:axId val="692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20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96.83</c:v>
                </c:pt>
                <c:pt idx="2">
                  <c:v>98.04</c:v>
                </c:pt>
                <c:pt idx="3">
                  <c:v>97.14</c:v>
                </c:pt>
                <c:pt idx="4">
                  <c:v>97.11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2-4AF0-A509-A3EECA9B6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63360"/>
        <c:axId val="6926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89.43</c:v>
                </c:pt>
                <c:pt idx="3">
                  <c:v>89.51</c:v>
                </c:pt>
                <c:pt idx="4">
                  <c:v>89.77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62-4AF0-A509-A3EECA9B6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63360"/>
        <c:axId val="69265280"/>
      </c:lineChart>
      <c:dateAx>
        <c:axId val="692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65280"/>
        <c:crosses val="autoZero"/>
        <c:auto val="1"/>
        <c:lblOffset val="100"/>
        <c:baseTimeUnit val="years"/>
      </c:dateAx>
      <c:valAx>
        <c:axId val="6926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2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45.22</c:v>
                </c:pt>
                <c:pt idx="1">
                  <c:v>82.69</c:v>
                </c:pt>
                <c:pt idx="2">
                  <c:v>76.209999999999994</c:v>
                </c:pt>
                <c:pt idx="3">
                  <c:v>83.55</c:v>
                </c:pt>
                <c:pt idx="4">
                  <c:v>86.04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E3-4855-A558-3C413F07E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37952"/>
        <c:axId val="678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E3-4855-A558-3C413F07E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7952"/>
        <c:axId val="67839872"/>
      </c:lineChart>
      <c:dateAx>
        <c:axId val="678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39872"/>
        <c:crosses val="autoZero"/>
        <c:auto val="1"/>
        <c:lblOffset val="100"/>
        <c:baseTimeUnit val="years"/>
      </c:dateAx>
      <c:valAx>
        <c:axId val="678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4F-434A-976A-C9C705344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75200"/>
        <c:axId val="678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4F-434A-976A-C9C705344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5200"/>
        <c:axId val="67877120"/>
      </c:lineChart>
      <c:dateAx>
        <c:axId val="6787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77120"/>
        <c:crosses val="autoZero"/>
        <c:auto val="1"/>
        <c:lblOffset val="100"/>
        <c:baseTimeUnit val="years"/>
      </c:dateAx>
      <c:valAx>
        <c:axId val="678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7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6-4765-9D28-AD809FE59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08480"/>
        <c:axId val="6911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C6-4765-9D28-AD809FE59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08480"/>
        <c:axId val="69110400"/>
      </c:lineChart>
      <c:dateAx>
        <c:axId val="6910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10400"/>
        <c:crosses val="autoZero"/>
        <c:auto val="1"/>
        <c:lblOffset val="100"/>
        <c:baseTimeUnit val="years"/>
      </c:dateAx>
      <c:valAx>
        <c:axId val="6911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0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90-4001-94D5-C01A2112D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35360"/>
        <c:axId val="691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90-4001-94D5-C01A2112D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35360"/>
        <c:axId val="69162112"/>
      </c:lineChart>
      <c:dateAx>
        <c:axId val="691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62112"/>
        <c:crosses val="autoZero"/>
        <c:auto val="1"/>
        <c:lblOffset val="100"/>
        <c:baseTimeUnit val="years"/>
      </c:dateAx>
      <c:valAx>
        <c:axId val="6916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50-415B-AB49-35D96EDC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2608"/>
        <c:axId val="6919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50-415B-AB49-35D96EDC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72608"/>
        <c:axId val="69195264"/>
      </c:lineChart>
      <c:dateAx>
        <c:axId val="6917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95264"/>
        <c:crosses val="autoZero"/>
        <c:auto val="1"/>
        <c:lblOffset val="100"/>
        <c:baseTimeUnit val="years"/>
      </c:dateAx>
      <c:valAx>
        <c:axId val="6919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7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245.99</c:v>
                </c:pt>
                <c:pt idx="1">
                  <c:v>275.94</c:v>
                </c:pt>
                <c:pt idx="2">
                  <c:v>855.24</c:v>
                </c:pt>
                <c:pt idx="3">
                  <c:v>742.81</c:v>
                </c:pt>
                <c:pt idx="4">
                  <c:v>628.41999999999996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FA-4DA3-8264-5B6EBCF1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00224"/>
        <c:axId val="6930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721.43</c:v>
                </c:pt>
                <c:pt idx="3">
                  <c:v>685.34</c:v>
                </c:pt>
                <c:pt idx="4">
                  <c:v>684.74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FA-4DA3-8264-5B6EBCF1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00224"/>
        <c:axId val="69302144"/>
      </c:lineChart>
      <c:dateAx>
        <c:axId val="693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302144"/>
        <c:crosses val="autoZero"/>
        <c:auto val="1"/>
        <c:lblOffset val="100"/>
        <c:baseTimeUnit val="years"/>
      </c:dateAx>
      <c:valAx>
        <c:axId val="6930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3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46.62</c:v>
                </c:pt>
                <c:pt idx="1">
                  <c:v>66</c:v>
                </c:pt>
                <c:pt idx="2">
                  <c:v>56.9</c:v>
                </c:pt>
                <c:pt idx="3">
                  <c:v>68.17</c:v>
                </c:pt>
                <c:pt idx="4">
                  <c:v>63.25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30-4929-9202-584135F5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35680"/>
        <c:axId val="850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59.3</c:v>
                </c:pt>
                <c:pt idx="3">
                  <c:v>59.83</c:v>
                </c:pt>
                <c:pt idx="4">
                  <c:v>65.33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30-4929-9202-584135F5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5680"/>
        <c:axId val="85000960"/>
      </c:lineChart>
      <c:dateAx>
        <c:axId val="693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00960"/>
        <c:crosses val="autoZero"/>
        <c:auto val="1"/>
        <c:lblOffset val="100"/>
        <c:baseTimeUnit val="years"/>
      </c:dateAx>
      <c:valAx>
        <c:axId val="850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3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186.99</c:v>
                </c:pt>
                <c:pt idx="1">
                  <c:v>122.82</c:v>
                </c:pt>
                <c:pt idx="2">
                  <c:v>154.38</c:v>
                </c:pt>
                <c:pt idx="3">
                  <c:v>135.15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5-49BA-9C73-C14E94E3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23744"/>
        <c:axId val="850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248.14</c:v>
                </c:pt>
                <c:pt idx="3">
                  <c:v>246.66</c:v>
                </c:pt>
                <c:pt idx="4">
                  <c:v>227.43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35-49BA-9C73-C14E94E3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23744"/>
        <c:axId val="85046400"/>
      </c:lineChart>
      <c:dateAx>
        <c:axId val="8502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46400"/>
        <c:crosses val="autoZero"/>
        <c:auto val="1"/>
        <c:lblOffset val="100"/>
        <c:baseTimeUnit val="years"/>
      </c:dateAx>
      <c:valAx>
        <c:axId val="850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2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8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泉崎村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6519</v>
      </c>
      <c r="AM8" s="66"/>
      <c r="AN8" s="66"/>
      <c r="AO8" s="66"/>
      <c r="AP8" s="66"/>
      <c r="AQ8" s="66"/>
      <c r="AR8" s="66"/>
      <c r="AS8" s="66"/>
      <c r="AT8" s="65">
        <f>データ!T6</f>
        <v>35.43</v>
      </c>
      <c r="AU8" s="65"/>
      <c r="AV8" s="65"/>
      <c r="AW8" s="65"/>
      <c r="AX8" s="65"/>
      <c r="AY8" s="65"/>
      <c r="AZ8" s="65"/>
      <c r="BA8" s="65"/>
      <c r="BB8" s="65">
        <f>データ!U6</f>
        <v>184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95.78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3060</v>
      </c>
      <c r="AE10" s="66"/>
      <c r="AF10" s="66"/>
      <c r="AG10" s="66"/>
      <c r="AH10" s="66"/>
      <c r="AI10" s="66"/>
      <c r="AJ10" s="66"/>
      <c r="AK10" s="2"/>
      <c r="AL10" s="66">
        <f>データ!V6</f>
        <v>6236</v>
      </c>
      <c r="AM10" s="66"/>
      <c r="AN10" s="66"/>
      <c r="AO10" s="66"/>
      <c r="AP10" s="66"/>
      <c r="AQ10" s="66"/>
      <c r="AR10" s="66"/>
      <c r="AS10" s="66"/>
      <c r="AT10" s="65">
        <f>データ!W6</f>
        <v>17.3</v>
      </c>
      <c r="AU10" s="65"/>
      <c r="AV10" s="65"/>
      <c r="AW10" s="65"/>
      <c r="AX10" s="65"/>
      <c r="AY10" s="65"/>
      <c r="AZ10" s="65"/>
      <c r="BA10" s="65"/>
      <c r="BB10" s="65">
        <f>データ!X6</f>
        <v>360.46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55</v>
      </c>
      <c r="O86" s="25" t="str">
        <f>データ!EO6</f>
        <v>【0.11】</v>
      </c>
    </row>
  </sheetData>
  <sheetProtection algorithmName="SHA-512" hashValue="zaMQZA8IuJhhLgG1wxEj3rwaIWwZyU5wpyJze5X2rvThOxgF6CDypxf86GtESwonapORalfJH9qtCpDtE1XzCQ==" saltValue="TDqtpjmdiw4hJBftKsozl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74641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福島県　泉崎村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95.78</v>
      </c>
      <c r="Q6" s="33">
        <f t="shared" si="3"/>
        <v>100</v>
      </c>
      <c r="R6" s="33">
        <f t="shared" si="3"/>
        <v>3060</v>
      </c>
      <c r="S6" s="33">
        <f t="shared" si="3"/>
        <v>6519</v>
      </c>
      <c r="T6" s="33">
        <f t="shared" si="3"/>
        <v>35.43</v>
      </c>
      <c r="U6" s="33">
        <f t="shared" si="3"/>
        <v>184</v>
      </c>
      <c r="V6" s="33">
        <f t="shared" si="3"/>
        <v>6236</v>
      </c>
      <c r="W6" s="33">
        <f t="shared" si="3"/>
        <v>17.3</v>
      </c>
      <c r="X6" s="33">
        <f t="shared" si="3"/>
        <v>360.46</v>
      </c>
      <c r="Y6" s="34">
        <f>IF(Y7="",NA(),Y7)</f>
        <v>45.22</v>
      </c>
      <c r="Z6" s="34">
        <f t="shared" ref="Z6:AH6" si="4">IF(Z7="",NA(),Z7)</f>
        <v>82.69</v>
      </c>
      <c r="AA6" s="34">
        <f t="shared" si="4"/>
        <v>76.209999999999994</v>
      </c>
      <c r="AB6" s="34">
        <f t="shared" si="4"/>
        <v>83.55</v>
      </c>
      <c r="AC6" s="34">
        <f t="shared" si="4"/>
        <v>86.04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245.99</v>
      </c>
      <c r="BG6" s="34">
        <f t="shared" ref="BG6:BO6" si="7">IF(BG7="",NA(),BG7)</f>
        <v>275.94</v>
      </c>
      <c r="BH6" s="34">
        <f t="shared" si="7"/>
        <v>855.24</v>
      </c>
      <c r="BI6" s="34">
        <f t="shared" si="7"/>
        <v>742.81</v>
      </c>
      <c r="BJ6" s="34">
        <f t="shared" si="7"/>
        <v>628.41999999999996</v>
      </c>
      <c r="BK6" s="34">
        <f t="shared" si="7"/>
        <v>1126.77</v>
      </c>
      <c r="BL6" s="34">
        <f t="shared" si="7"/>
        <v>1044.8</v>
      </c>
      <c r="BM6" s="34">
        <f t="shared" si="7"/>
        <v>721.43</v>
      </c>
      <c r="BN6" s="34">
        <f t="shared" si="7"/>
        <v>685.34</v>
      </c>
      <c r="BO6" s="34">
        <f t="shared" si="7"/>
        <v>684.74</v>
      </c>
      <c r="BP6" s="33" t="str">
        <f>IF(BP7="","",IF(BP7="-","【-】","【"&amp;SUBSTITUTE(TEXT(BP7,"#,##0.00"),"-","△")&amp;"】"))</f>
        <v>【814.89】</v>
      </c>
      <c r="BQ6" s="34">
        <f>IF(BQ7="",NA(),BQ7)</f>
        <v>46.62</v>
      </c>
      <c r="BR6" s="34">
        <f t="shared" ref="BR6:BZ6" si="8">IF(BR7="",NA(),BR7)</f>
        <v>66</v>
      </c>
      <c r="BS6" s="34">
        <f t="shared" si="8"/>
        <v>56.9</v>
      </c>
      <c r="BT6" s="34">
        <f t="shared" si="8"/>
        <v>68.17</v>
      </c>
      <c r="BU6" s="34">
        <f t="shared" si="8"/>
        <v>63.25</v>
      </c>
      <c r="BV6" s="34">
        <f t="shared" si="8"/>
        <v>50.9</v>
      </c>
      <c r="BW6" s="34">
        <f t="shared" si="8"/>
        <v>50.82</v>
      </c>
      <c r="BX6" s="34">
        <f t="shared" si="8"/>
        <v>59.3</v>
      </c>
      <c r="BY6" s="34">
        <f t="shared" si="8"/>
        <v>59.83</v>
      </c>
      <c r="BZ6" s="34">
        <f t="shared" si="8"/>
        <v>65.33</v>
      </c>
      <c r="CA6" s="33" t="str">
        <f>IF(CA7="","",IF(CA7="-","【-】","【"&amp;SUBSTITUTE(TEXT(CA7,"#,##0.00"),"-","△")&amp;"】"))</f>
        <v>【60.64】</v>
      </c>
      <c r="CB6" s="34">
        <f>IF(CB7="",NA(),CB7)</f>
        <v>186.99</v>
      </c>
      <c r="CC6" s="34">
        <f t="shared" ref="CC6:CK6" si="9">IF(CC7="",NA(),CC7)</f>
        <v>122.82</v>
      </c>
      <c r="CD6" s="34">
        <f t="shared" si="9"/>
        <v>154.38</v>
      </c>
      <c r="CE6" s="34">
        <f t="shared" si="9"/>
        <v>135.15</v>
      </c>
      <c r="CF6" s="34">
        <f t="shared" si="9"/>
        <v>150</v>
      </c>
      <c r="CG6" s="34">
        <f t="shared" si="9"/>
        <v>293.27</v>
      </c>
      <c r="CH6" s="34">
        <f t="shared" si="9"/>
        <v>300.52</v>
      </c>
      <c r="CI6" s="34">
        <f t="shared" si="9"/>
        <v>248.14</v>
      </c>
      <c r="CJ6" s="34">
        <f t="shared" si="9"/>
        <v>246.66</v>
      </c>
      <c r="CK6" s="34">
        <f t="shared" si="9"/>
        <v>227.43</v>
      </c>
      <c r="CL6" s="33" t="str">
        <f>IF(CL7="","",IF(CL7="-","【-】","【"&amp;SUBSTITUTE(TEXT(CL7,"#,##0.00"),"-","△")&amp;"】"))</f>
        <v>【255.52】</v>
      </c>
      <c r="CM6" s="34">
        <f>IF(CM7="",NA(),CM7)</f>
        <v>56.79</v>
      </c>
      <c r="CN6" s="34">
        <f t="shared" ref="CN6:CV6" si="10">IF(CN7="",NA(),CN7)</f>
        <v>56.79</v>
      </c>
      <c r="CO6" s="34">
        <f t="shared" si="10"/>
        <v>56.79</v>
      </c>
      <c r="CP6" s="34">
        <f t="shared" si="10"/>
        <v>56.79</v>
      </c>
      <c r="CQ6" s="34">
        <f t="shared" si="10"/>
        <v>56.79</v>
      </c>
      <c r="CR6" s="34">
        <f t="shared" si="10"/>
        <v>53.78</v>
      </c>
      <c r="CS6" s="34">
        <f t="shared" si="10"/>
        <v>53.24</v>
      </c>
      <c r="CT6" s="34">
        <f t="shared" si="10"/>
        <v>57.3</v>
      </c>
      <c r="CU6" s="34">
        <f t="shared" si="10"/>
        <v>56</v>
      </c>
      <c r="CV6" s="34">
        <f t="shared" si="10"/>
        <v>56.01</v>
      </c>
      <c r="CW6" s="33" t="str">
        <f>IF(CW7="","",IF(CW7="-","【-】","【"&amp;SUBSTITUTE(TEXT(CW7,"#,##0.00"),"-","△")&amp;"】"))</f>
        <v>【52.49】</v>
      </c>
      <c r="CX6" s="34">
        <f>IF(CX7="",NA(),CX7)</f>
        <v>93.44</v>
      </c>
      <c r="CY6" s="34">
        <f t="shared" ref="CY6:DG6" si="11">IF(CY7="",NA(),CY7)</f>
        <v>96.83</v>
      </c>
      <c r="CZ6" s="34">
        <f t="shared" si="11"/>
        <v>98.04</v>
      </c>
      <c r="DA6" s="34">
        <f t="shared" si="11"/>
        <v>97.14</v>
      </c>
      <c r="DB6" s="34">
        <f t="shared" si="11"/>
        <v>97.11</v>
      </c>
      <c r="DC6" s="34">
        <f t="shared" si="11"/>
        <v>84.06</v>
      </c>
      <c r="DD6" s="34">
        <f t="shared" si="11"/>
        <v>84.07</v>
      </c>
      <c r="DE6" s="34">
        <f t="shared" si="11"/>
        <v>89.43</v>
      </c>
      <c r="DF6" s="34">
        <f t="shared" si="11"/>
        <v>89.51</v>
      </c>
      <c r="DG6" s="34">
        <f t="shared" si="11"/>
        <v>89.77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0.11</v>
      </c>
      <c r="EM6" s="34">
        <f t="shared" si="14"/>
        <v>0.05</v>
      </c>
      <c r="EN6" s="34">
        <f t="shared" si="14"/>
        <v>0.44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74641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95.78</v>
      </c>
      <c r="Q7" s="37">
        <v>100</v>
      </c>
      <c r="R7" s="37">
        <v>3060</v>
      </c>
      <c r="S7" s="37">
        <v>6519</v>
      </c>
      <c r="T7" s="37">
        <v>35.43</v>
      </c>
      <c r="U7" s="37">
        <v>184</v>
      </c>
      <c r="V7" s="37">
        <v>6236</v>
      </c>
      <c r="W7" s="37">
        <v>17.3</v>
      </c>
      <c r="X7" s="37">
        <v>360.46</v>
      </c>
      <c r="Y7" s="37">
        <v>45.22</v>
      </c>
      <c r="Z7" s="37">
        <v>82.69</v>
      </c>
      <c r="AA7" s="37">
        <v>76.209999999999994</v>
      </c>
      <c r="AB7" s="37">
        <v>83.55</v>
      </c>
      <c r="AC7" s="37">
        <v>86.04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245.99</v>
      </c>
      <c r="BG7" s="37">
        <v>275.94</v>
      </c>
      <c r="BH7" s="37">
        <v>855.24</v>
      </c>
      <c r="BI7" s="37">
        <v>742.81</v>
      </c>
      <c r="BJ7" s="37">
        <v>628.41999999999996</v>
      </c>
      <c r="BK7" s="37">
        <v>1126.77</v>
      </c>
      <c r="BL7" s="37">
        <v>1044.8</v>
      </c>
      <c r="BM7" s="37">
        <v>721.43</v>
      </c>
      <c r="BN7" s="37">
        <v>685.34</v>
      </c>
      <c r="BO7" s="37">
        <v>684.74</v>
      </c>
      <c r="BP7" s="37">
        <v>814.89</v>
      </c>
      <c r="BQ7" s="37">
        <v>46.62</v>
      </c>
      <c r="BR7" s="37">
        <v>66</v>
      </c>
      <c r="BS7" s="37">
        <v>56.9</v>
      </c>
      <c r="BT7" s="37">
        <v>68.17</v>
      </c>
      <c r="BU7" s="37">
        <v>63.25</v>
      </c>
      <c r="BV7" s="37">
        <v>50.9</v>
      </c>
      <c r="BW7" s="37">
        <v>50.82</v>
      </c>
      <c r="BX7" s="37">
        <v>59.3</v>
      </c>
      <c r="BY7" s="37">
        <v>59.83</v>
      </c>
      <c r="BZ7" s="37">
        <v>65.33</v>
      </c>
      <c r="CA7" s="37">
        <v>60.64</v>
      </c>
      <c r="CB7" s="37">
        <v>186.99</v>
      </c>
      <c r="CC7" s="37">
        <v>122.82</v>
      </c>
      <c r="CD7" s="37">
        <v>154.38</v>
      </c>
      <c r="CE7" s="37">
        <v>135.15</v>
      </c>
      <c r="CF7" s="37">
        <v>150</v>
      </c>
      <c r="CG7" s="37">
        <v>293.27</v>
      </c>
      <c r="CH7" s="37">
        <v>300.52</v>
      </c>
      <c r="CI7" s="37">
        <v>248.14</v>
      </c>
      <c r="CJ7" s="37">
        <v>246.66</v>
      </c>
      <c r="CK7" s="37">
        <v>227.43</v>
      </c>
      <c r="CL7" s="37">
        <v>255.52</v>
      </c>
      <c r="CM7" s="37">
        <v>56.79</v>
      </c>
      <c r="CN7" s="37">
        <v>56.79</v>
      </c>
      <c r="CO7" s="37">
        <v>56.79</v>
      </c>
      <c r="CP7" s="37">
        <v>56.79</v>
      </c>
      <c r="CQ7" s="37">
        <v>56.79</v>
      </c>
      <c r="CR7" s="37">
        <v>53.78</v>
      </c>
      <c r="CS7" s="37">
        <v>53.24</v>
      </c>
      <c r="CT7" s="37">
        <v>57.3</v>
      </c>
      <c r="CU7" s="37">
        <v>56</v>
      </c>
      <c r="CV7" s="37">
        <v>56.01</v>
      </c>
      <c r="CW7" s="37">
        <v>52.49</v>
      </c>
      <c r="CX7" s="37">
        <v>93.44</v>
      </c>
      <c r="CY7" s="37">
        <v>96.83</v>
      </c>
      <c r="CZ7" s="37">
        <v>98.04</v>
      </c>
      <c r="DA7" s="37">
        <v>97.14</v>
      </c>
      <c r="DB7" s="37">
        <v>97.11</v>
      </c>
      <c r="DC7" s="37">
        <v>84.06</v>
      </c>
      <c r="DD7" s="37">
        <v>84.07</v>
      </c>
      <c r="DE7" s="37">
        <v>89.43</v>
      </c>
      <c r="DF7" s="37">
        <v>89.51</v>
      </c>
      <c r="DG7" s="37">
        <v>89.77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0.11</v>
      </c>
      <c r="EM7" s="37">
        <v>0.05</v>
      </c>
      <c r="EN7" s="37">
        <v>0.44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2019-01-29T08:53:20Z</dcterms:modified>
</cp:coreProperties>
</file>