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HxKGMHo2/Imith3pcS0rp4RuUVQL0LK2tv2kPhlovlq4JjcUXBx+mhGaCfC2d2zsLXdRG1Sut3ZDZYhiq3tjw==" workbookSaltValue="rx4wWnKtS/bipzw6A77bt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<sst xmlns="http://schemas.openxmlformats.org/spreadsheetml/2006/main" count="240" uniqueCount="124">
  <si>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</si>
  <si>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</si>
  <si>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</si>
  <si>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</si>
  <si>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</si>
  <si>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</si>
  <si>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</si>
  <si>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</si>
  <si>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</si>
  <si>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</si>
  <si>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</si>
  <si>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</si>
  <si>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</si>
  <si>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</si>
  <si>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</si>
  <si>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</si>
  <si>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</si>
  <si>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</si>
  <si>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</si>
  <si>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</si>
  <si>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</si>
  <si>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</si>
  <si>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</si>
  <si>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</si>
  <si>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</si>
  <si>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</si>
  <si>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</si>
  <si>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</si>
  <si>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</si>
  <si>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</si>
  <si>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</si>
  <si>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</si>
  <si>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</si>
  <si>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</si>
  <si>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</si>
  <si>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</si>
  <si>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</si>
  <si>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</si>
  <si>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</si>
  <si>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</si>
  <si>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</si>
  <si>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</si>
  <si>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</si>
  <si>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</si>
  <si>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</si>
  <si>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</si>
  <si>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</si>
  <si>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</si>
  <si>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</si>
  <si>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</si>
  <si>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</si>
  <si>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</si>
  <si>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</si>
  <si>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</si>
  <si>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</si>
  <si>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</si>
  <si>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</si>
  <si>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</si>
  <si>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</si>
  <si>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</si>
  <si>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</si>
  <si>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</si>
  <si>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</si>
  <si>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</si>
  <si>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</si>
  <si>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</si>
  <si>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</si>
  <si>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</si>
  <si>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</si>
  <si>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</si>
  <si>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</si>
  <si>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</si>
  <si>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</si>
  <si>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</si>
  <si>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</si>
  <si>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</si>
  <si>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</si>
  <si>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</si>
  <si>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</si>
  <si>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</si>
  <si>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</si>
  <si>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</si>
  <si>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</si>
  <si>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</si>
  <si>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</si>
  <si>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</si>
  <si>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</si>
  <si>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</si>
  <si>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</si>
  <si>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</si>
  <si>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</si>
  <si>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</si>
  <si>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</si>
  <si>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</si>
  <si>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</si>
  <si>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</si>
  <si>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</si>
  <si>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</si>
  <si>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</si>
  <si>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</si>
  <si>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</si>
  <si>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</si>
  <si>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</si>
  <si>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</si>
  <si>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</si>
  <si>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</si>
  <si>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</si>
  <si>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</si>
  <si>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</si>
  <si>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</si>
  <si>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</si>
  <si>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</si>
  <si>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</si>
  <si>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</si>
  <si>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</si>
  <si>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</si>
  <si>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</si>
  <si>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</si>
  <si>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</si>
  <si>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</si>
  <si>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</si>
  <si>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使用料は、直近で平成２２年度に改定した。企業債償還費に100％一般会計繰入しても更に基金を取り崩している状況にある。施設管理費用が不足しているため、今後の消費税率改正や社会経済動向も視野に入れながら、再度料金の見直しが必要と考える。　　　　　　　　　　　　　　　　　　　　　すでに策定した最適化構想に基づき一部施設の統合を進め、これからも施設全体の効率化を図るとともに、全体を常にチェックしながら安定した事業運営を継続していきたい。　</t>
    <rPh sb="1" eb="3">
      <t>シセツ</t>
    </rPh>
    <rPh sb="3" eb="6">
      <t>シヨウリョウ</t>
    </rPh>
    <rPh sb="8" eb="10">
      <t>チョッキン</t>
    </rPh>
    <rPh sb="11" eb="13">
      <t>ヘイセイ</t>
    </rPh>
    <rPh sb="15" eb="17">
      <t>ネンド</t>
    </rPh>
    <rPh sb="18" eb="20">
      <t>カイテイ</t>
    </rPh>
    <rPh sb="23" eb="25">
      <t>キギョウ</t>
    </rPh>
    <rPh sb="25" eb="26">
      <t>サイ</t>
    </rPh>
    <rPh sb="26" eb="28">
      <t>ショウカン</t>
    </rPh>
    <rPh sb="28" eb="29">
      <t>ヒ</t>
    </rPh>
    <rPh sb="34" eb="36">
      <t>イッパン</t>
    </rPh>
    <rPh sb="36" eb="38">
      <t>カイケイ</t>
    </rPh>
    <rPh sb="38" eb="40">
      <t>クリイレ</t>
    </rPh>
    <rPh sb="43" eb="44">
      <t>サラ</t>
    </rPh>
    <rPh sb="45" eb="47">
      <t>キキン</t>
    </rPh>
    <rPh sb="48" eb="49">
      <t>ト</t>
    </rPh>
    <rPh sb="50" eb="51">
      <t>クズ</t>
    </rPh>
    <rPh sb="55" eb="57">
      <t>ジョウキョウ</t>
    </rPh>
    <rPh sb="61" eb="63">
      <t>シセツ</t>
    </rPh>
    <rPh sb="143" eb="145">
      <t>サクテイ</t>
    </rPh>
    <rPh sb="147" eb="149">
      <t>サイテキ</t>
    </rPh>
    <rPh sb="149" eb="150">
      <t>カ</t>
    </rPh>
    <rPh sb="150" eb="152">
      <t>コウソウ</t>
    </rPh>
    <rPh sb="153" eb="154">
      <t>モト</t>
    </rPh>
    <rPh sb="156" eb="158">
      <t>イチブ</t>
    </rPh>
    <rPh sb="158" eb="160">
      <t>シセツ</t>
    </rPh>
    <rPh sb="172" eb="174">
      <t>シセツ</t>
    </rPh>
    <rPh sb="174" eb="176">
      <t>ゼンタイ</t>
    </rPh>
    <rPh sb="177" eb="180">
      <t>コウリツカ</t>
    </rPh>
    <rPh sb="181" eb="182">
      <t>ハカ</t>
    </rPh>
    <rPh sb="188" eb="190">
      <t>ゼンタイ</t>
    </rPh>
    <rPh sb="191" eb="192">
      <t>ツネ</t>
    </rPh>
    <rPh sb="201" eb="203">
      <t>アンテイ</t>
    </rPh>
    <rPh sb="205" eb="207">
      <t>ジギョウ</t>
    </rPh>
    <rPh sb="207" eb="209">
      <t>ウンエイ</t>
    </rPh>
    <rPh sb="210" eb="212">
      <t>ケイゾク</t>
    </rPh>
    <phoneticPr fontId="4"/>
  </si>
  <si>
    <t>　当該施設全体としては、比較的新しく、新たな多額投資等の計画は現在ないが、各施設の経年劣化による機器修繕費用が嵩む傾向にあるため、今後の経営収支を圧迫する懸念がある。</t>
    <rPh sb="1" eb="3">
      <t>トウガイ</t>
    </rPh>
    <rPh sb="3" eb="5">
      <t>シセツ</t>
    </rPh>
    <rPh sb="5" eb="7">
      <t>ゼンタイ</t>
    </rPh>
    <rPh sb="12" eb="15">
      <t>ヒカクテキ</t>
    </rPh>
    <rPh sb="15" eb="16">
      <t>アタラ</t>
    </rPh>
    <rPh sb="19" eb="20">
      <t>アラ</t>
    </rPh>
    <rPh sb="22" eb="24">
      <t>タガク</t>
    </rPh>
    <rPh sb="24" eb="26">
      <t>トウシ</t>
    </rPh>
    <rPh sb="26" eb="27">
      <t>トウ</t>
    </rPh>
    <rPh sb="28" eb="30">
      <t>ケイカク</t>
    </rPh>
    <rPh sb="31" eb="33">
      <t>ゲンザイ</t>
    </rPh>
    <rPh sb="37" eb="38">
      <t>カク</t>
    </rPh>
    <rPh sb="38" eb="40">
      <t>シセツ</t>
    </rPh>
    <rPh sb="41" eb="43">
      <t>ケイネン</t>
    </rPh>
    <rPh sb="43" eb="45">
      <t>レッカ</t>
    </rPh>
    <rPh sb="48" eb="50">
      <t>キキ</t>
    </rPh>
    <rPh sb="50" eb="52">
      <t>シュウゼン</t>
    </rPh>
    <rPh sb="52" eb="54">
      <t>ヒヨウ</t>
    </rPh>
    <rPh sb="55" eb="56">
      <t>カサ</t>
    </rPh>
    <rPh sb="57" eb="59">
      <t>ケイコウ</t>
    </rPh>
    <rPh sb="65" eb="67">
      <t>コンゴ</t>
    </rPh>
    <rPh sb="68" eb="70">
      <t>ケイエイ</t>
    </rPh>
    <rPh sb="70" eb="72">
      <t>シュウシ</t>
    </rPh>
    <rPh sb="73" eb="75">
      <t>アッパク</t>
    </rPh>
    <rPh sb="77" eb="79">
      <t>ケネン</t>
    </rPh>
    <phoneticPr fontId="4"/>
  </si>
  <si>
    <t>　当該施設は比較的新しく、今後の大幅なエリア拡張や多額投資による施設増強整備は予定していない。しかし、これまでの施設整備による企業債償還が今後も続くこととなるので、それを考慮した上で当該事業運営の健全性を確保していく必要がある。　　　　　　　また、当町の地理的環境条件により小規模施設が分散しているため、今後も各施設及び施設全体の維持管理費用を適切にコントロールしていくことが重要と考える。　　　　　　　　　　</t>
    <rPh sb="1" eb="3">
      <t>トウガイ</t>
    </rPh>
    <rPh sb="3" eb="5">
      <t>シセツ</t>
    </rPh>
    <rPh sb="6" eb="9">
      <t>ヒカクテキ</t>
    </rPh>
    <rPh sb="9" eb="10">
      <t>アタラ</t>
    </rPh>
    <rPh sb="13" eb="15">
      <t>コンゴ</t>
    </rPh>
    <rPh sb="16" eb="18">
      <t>オオハバ</t>
    </rPh>
    <rPh sb="22" eb="24">
      <t>カクチョウ</t>
    </rPh>
    <rPh sb="25" eb="27">
      <t>タガク</t>
    </rPh>
    <rPh sb="27" eb="29">
      <t>トウシ</t>
    </rPh>
    <rPh sb="32" eb="34">
      <t>シセツ</t>
    </rPh>
    <rPh sb="34" eb="36">
      <t>ゾウキョウ</t>
    </rPh>
    <rPh sb="36" eb="38">
      <t>セイビ</t>
    </rPh>
    <rPh sb="39" eb="41">
      <t>ヨテイ</t>
    </rPh>
    <rPh sb="56" eb="58">
      <t>シセツ</t>
    </rPh>
    <rPh sb="58" eb="60">
      <t>セイビ</t>
    </rPh>
    <rPh sb="63" eb="65">
      <t>キギョウ</t>
    </rPh>
    <rPh sb="65" eb="66">
      <t>サイ</t>
    </rPh>
    <rPh sb="66" eb="68">
      <t>ショウカン</t>
    </rPh>
    <rPh sb="69" eb="71">
      <t>コンゴ</t>
    </rPh>
    <rPh sb="72" eb="73">
      <t>ツヅ</t>
    </rPh>
    <rPh sb="85" eb="87">
      <t>コウリョ</t>
    </rPh>
    <rPh sb="89" eb="90">
      <t>ウエ</t>
    </rPh>
    <rPh sb="91" eb="93">
      <t>トウガイ</t>
    </rPh>
    <rPh sb="93" eb="95">
      <t>ジギョウ</t>
    </rPh>
    <rPh sb="95" eb="97">
      <t>ウンエイ</t>
    </rPh>
    <rPh sb="98" eb="101">
      <t>ケンゼンセイ</t>
    </rPh>
    <rPh sb="102" eb="104">
      <t>カクホ</t>
    </rPh>
    <rPh sb="108" eb="110">
      <t>ヒツヨウ</t>
    </rPh>
    <rPh sb="124" eb="126">
      <t>トウチョウ</t>
    </rPh>
    <rPh sb="127" eb="130">
      <t>チリテキ</t>
    </rPh>
    <rPh sb="130" eb="132">
      <t>カンキョウ</t>
    </rPh>
    <rPh sb="132" eb="134">
      <t>ジョウケン</t>
    </rPh>
    <rPh sb="137" eb="140">
      <t>ショウキボ</t>
    </rPh>
    <rPh sb="140" eb="142">
      <t>シセツ</t>
    </rPh>
    <rPh sb="143" eb="145">
      <t>ブンサン</t>
    </rPh>
    <rPh sb="152" eb="154">
      <t>コンゴ</t>
    </rPh>
    <rPh sb="155" eb="156">
      <t>カク</t>
    </rPh>
    <rPh sb="156" eb="158">
      <t>シセツ</t>
    </rPh>
    <rPh sb="158" eb="159">
      <t>オヨ</t>
    </rPh>
    <rPh sb="160" eb="162">
      <t>シセツ</t>
    </rPh>
    <rPh sb="162" eb="164">
      <t>ゼンタイ</t>
    </rPh>
    <rPh sb="165" eb="167">
      <t>イジ</t>
    </rPh>
    <rPh sb="172" eb="174">
      <t>テキセツ</t>
    </rPh>
    <rPh sb="188" eb="190">
      <t>ジュウヨウ</t>
    </rPh>
    <rPh sb="191" eb="19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</si>
</sst>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4E-47B7-9063-4A70046713D4}"/>
            </c:ext>
          </c:extLst>
        </c:ser>
        <c:dLbls>
          <c:showLegendKey val="0"/>
          <c:showVal val="0"/>
          <c:showCatName val="0"/>
          <c:showSerName val="0"/>
          <c:showPercent val="0"/>
          <c:showBubbleSize val="0"/>
        </c:dLbls>
        <c:gapWidth val="150"/>
        <c:axId val="51255552"/>
        <c:axId val="938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94E-47B7-9063-4A70046713D4}"/>
            </c:ext>
          </c:extLst>
        </c:ser>
        <c:dLbls>
          <c:showLegendKey val="0"/>
          <c:showVal val="0"/>
          <c:showCatName val="0"/>
          <c:showSerName val="0"/>
          <c:showPercent val="0"/>
          <c:showBubbleSize val="0"/>
        </c:dLbls>
        <c:marker val="1"/>
        <c:smooth val="0"/>
        <c:axId val="51255552"/>
        <c:axId val="93872512"/>
      </c:lineChart>
      <c:dateAx>
        <c:axId val="51255552"/>
        <c:scaling>
          <c:orientation val="minMax"/>
        </c:scaling>
        <c:delete val="1"/>
        <c:axPos val="b"/>
        <c:numFmt formatCode="ge" sourceLinked="1"/>
        <c:majorTickMark val="none"/>
        <c:minorTickMark val="none"/>
        <c:tickLblPos val="none"/>
        <c:crossAx val="93872512"/>
        <c:crosses val="autoZero"/>
        <c:auto val="1"/>
        <c:lblOffset val="100"/>
        <c:baseTimeUnit val="years"/>
      </c:dateAx>
      <c:valAx>
        <c:axId val="938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111.59</c:v>
                </c:pt>
                <c:pt idx="1">
                  <c:v>104.92</c:v>
                </c:pt>
                <c:pt idx="2">
                  <c:v>115.1</c:v>
                </c:pt>
                <c:pt idx="3">
                  <c:v>104.23</c:v>
                </c:pt>
                <c:pt idx="4">
                  <c:v>116.75</c:v>
                </c:pt>
              </c:numCache>
            </c:numRef>
          </c:val>
          <c:extLst xmlns:c16r2="http://schemas.microsoft.com/office/drawing/2015/06/chart">
            <c:ext xmlns:c16="http://schemas.microsoft.com/office/drawing/2014/chart" uri="{C3380CC4-5D6E-409C-BE32-E72D297353CC}">
              <c16:uniqueId val="{00000000-EA09-4B59-994E-32197723D3A1}"/>
            </c:ext>
          </c:extLst>
        </c:ser>
        <c:dLbls>
          <c:showLegendKey val="0"/>
          <c:showVal val="0"/>
          <c:showCatName val="0"/>
          <c:showSerName val="0"/>
          <c:showPercent val="0"/>
          <c:showBubbleSize val="0"/>
        </c:dLbls>
        <c:gapWidth val="150"/>
        <c:axId val="103221504"/>
        <c:axId val="1032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A09-4B59-994E-32197723D3A1}"/>
            </c:ext>
          </c:extLst>
        </c:ser>
        <c:dLbls>
          <c:showLegendKey val="0"/>
          <c:showVal val="0"/>
          <c:showCatName val="0"/>
          <c:showSerName val="0"/>
          <c:showPercent val="0"/>
          <c:showBubbleSize val="0"/>
        </c:dLbls>
        <c:marker val="1"/>
        <c:smooth val="0"/>
        <c:axId val="103221504"/>
        <c:axId val="103227776"/>
      </c:lineChart>
      <c:dateAx>
        <c:axId val="103221504"/>
        <c:scaling>
          <c:orientation val="minMax"/>
        </c:scaling>
        <c:delete val="1"/>
        <c:axPos val="b"/>
        <c:numFmt formatCode="ge" sourceLinked="1"/>
        <c:majorTickMark val="none"/>
        <c:minorTickMark val="none"/>
        <c:tickLblPos val="none"/>
        <c:crossAx val="103227776"/>
        <c:crosses val="autoZero"/>
        <c:auto val="1"/>
        <c:lblOffset val="100"/>
        <c:baseTimeUnit val="years"/>
      </c:dateAx>
      <c:valAx>
        <c:axId val="1032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98.11</c:v>
                </c:pt>
                <c:pt idx="1">
                  <c:v>98.14</c:v>
                </c:pt>
                <c:pt idx="2">
                  <c:v>100</c:v>
                </c:pt>
                <c:pt idx="3">
                  <c:v>100</c:v>
                </c:pt>
                <c:pt idx="4">
                  <c:v>100</c:v>
                </c:pt>
              </c:numCache>
            </c:numRef>
          </c:val>
          <c:extLst xmlns:c16r2="http://schemas.microsoft.com/office/drawing/2015/06/chart">
            <c:ext xmlns:c16="http://schemas.microsoft.com/office/drawing/2014/chart" uri="{C3380CC4-5D6E-409C-BE32-E72D297353CC}">
              <c16:uniqueId val="{00000000-C8CB-43A6-BDF2-F739C9D4296D}"/>
            </c:ext>
          </c:extLst>
        </c:ser>
        <c:dLbls>
          <c:showLegendKey val="0"/>
          <c:showVal val="0"/>
          <c:showCatName val="0"/>
          <c:showSerName val="0"/>
          <c:showPercent val="0"/>
          <c:showBubbleSize val="0"/>
        </c:dLbls>
        <c:gapWidth val="150"/>
        <c:axId val="103275136"/>
        <c:axId val="1032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8CB-43A6-BDF2-F739C9D4296D}"/>
            </c:ext>
          </c:extLst>
        </c:ser>
        <c:dLbls>
          <c:showLegendKey val="0"/>
          <c:showVal val="0"/>
          <c:showCatName val="0"/>
          <c:showSerName val="0"/>
          <c:showPercent val="0"/>
          <c:showBubbleSize val="0"/>
        </c:dLbls>
        <c:marker val="1"/>
        <c:smooth val="0"/>
        <c:axId val="103275136"/>
        <c:axId val="103277312"/>
      </c:lineChart>
      <c:dateAx>
        <c:axId val="103275136"/>
        <c:scaling>
          <c:orientation val="minMax"/>
        </c:scaling>
        <c:delete val="1"/>
        <c:axPos val="b"/>
        <c:numFmt formatCode="ge" sourceLinked="1"/>
        <c:majorTickMark val="none"/>
        <c:minorTickMark val="none"/>
        <c:tickLblPos val="none"/>
        <c:crossAx val="103277312"/>
        <c:crosses val="autoZero"/>
        <c:auto val="1"/>
        <c:lblOffset val="100"/>
        <c:baseTimeUnit val="years"/>
      </c:dateAx>
      <c:valAx>
        <c:axId val="1032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45.82</c:v>
                </c:pt>
                <c:pt idx="1">
                  <c:v>48.39</c:v>
                </c:pt>
                <c:pt idx="2">
                  <c:v>48.06</c:v>
                </c:pt>
                <c:pt idx="3">
                  <c:v>48.16</c:v>
                </c:pt>
                <c:pt idx="4">
                  <c:v>46.68</c:v>
                </c:pt>
              </c:numCache>
            </c:numRef>
          </c:val>
          <c:extLst xmlns:c16r2="http://schemas.microsoft.com/office/drawing/2015/06/chart">
            <c:ext xmlns:c16="http://schemas.microsoft.com/office/drawing/2014/chart" uri="{C3380CC4-5D6E-409C-BE32-E72D297353CC}">
              <c16:uniqueId val="{00000000-E09B-4B58-A18E-CF1D9350D552}"/>
            </c:ext>
          </c:extLst>
        </c:ser>
        <c:dLbls>
          <c:showLegendKey val="0"/>
          <c:showVal val="0"/>
          <c:showCatName val="0"/>
          <c:showSerName val="0"/>
          <c:showPercent val="0"/>
          <c:showBubbleSize val="0"/>
        </c:dLbls>
        <c:gapWidth val="150"/>
        <c:axId val="93907584"/>
        <c:axId val="939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9B-4B58-A18E-CF1D9350D552}"/>
            </c:ext>
          </c:extLst>
        </c:ser>
        <c:dLbls>
          <c:showLegendKey val="0"/>
          <c:showVal val="0"/>
          <c:showCatName val="0"/>
          <c:showSerName val="0"/>
          <c:showPercent val="0"/>
          <c:showBubbleSize val="0"/>
        </c:dLbls>
        <c:marker val="1"/>
        <c:smooth val="0"/>
        <c:axId val="93907584"/>
        <c:axId val="93983488"/>
      </c:lineChart>
      <c:dateAx>
        <c:axId val="93907584"/>
        <c:scaling>
          <c:orientation val="minMax"/>
        </c:scaling>
        <c:delete val="1"/>
        <c:axPos val="b"/>
        <c:numFmt formatCode="ge" sourceLinked="1"/>
        <c:majorTickMark val="none"/>
        <c:minorTickMark val="none"/>
        <c:tickLblPos val="none"/>
        <c:crossAx val="93983488"/>
        <c:crosses val="autoZero"/>
        <c:auto val="1"/>
        <c:lblOffset val="100"/>
        <c:baseTimeUnit val="years"/>
      </c:dateAx>
      <c:valAx>
        <c:axId val="939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F6-467F-A647-35CFC79B7F62}"/>
            </c:ext>
          </c:extLst>
        </c:ser>
        <c:dLbls>
          <c:showLegendKey val="0"/>
          <c:showVal val="0"/>
          <c:showCatName val="0"/>
          <c:showSerName val="0"/>
          <c:showPercent val="0"/>
          <c:showBubbleSize val="0"/>
        </c:dLbls>
        <c:gapWidth val="150"/>
        <c:axId val="94026752"/>
        <c:axId val="940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F6-467F-A647-35CFC79B7F62}"/>
            </c:ext>
          </c:extLst>
        </c:ser>
        <c:dLbls>
          <c:showLegendKey val="0"/>
          <c:showVal val="0"/>
          <c:showCatName val="0"/>
          <c:showSerName val="0"/>
          <c:showPercent val="0"/>
          <c:showBubbleSize val="0"/>
        </c:dLbls>
        <c:marker val="1"/>
        <c:smooth val="0"/>
        <c:axId val="94026752"/>
        <c:axId val="94028928"/>
      </c:lineChart>
      <c:dateAx>
        <c:axId val="94026752"/>
        <c:scaling>
          <c:orientation val="minMax"/>
        </c:scaling>
        <c:delete val="1"/>
        <c:axPos val="b"/>
        <c:numFmt formatCode="ge" sourceLinked="1"/>
        <c:majorTickMark val="none"/>
        <c:minorTickMark val="none"/>
        <c:tickLblPos val="none"/>
        <c:crossAx val="94028928"/>
        <c:crosses val="autoZero"/>
        <c:auto val="1"/>
        <c:lblOffset val="100"/>
        <c:baseTimeUnit val="years"/>
      </c:dateAx>
      <c:valAx>
        <c:axId val="940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77-433D-8FD3-2E2C22E3B282}"/>
            </c:ext>
          </c:extLst>
        </c:ser>
        <c:dLbls>
          <c:showLegendKey val="0"/>
          <c:showVal val="0"/>
          <c:showCatName val="0"/>
          <c:showSerName val="0"/>
          <c:showPercent val="0"/>
          <c:showBubbleSize val="0"/>
        </c:dLbls>
        <c:gapWidth val="150"/>
        <c:axId val="94043520"/>
        <c:axId val="976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77-433D-8FD3-2E2C22E3B282}"/>
            </c:ext>
          </c:extLst>
        </c:ser>
        <c:dLbls>
          <c:showLegendKey val="0"/>
          <c:showVal val="0"/>
          <c:showCatName val="0"/>
          <c:showSerName val="0"/>
          <c:showPercent val="0"/>
          <c:showBubbleSize val="0"/>
        </c:dLbls>
        <c:marker val="1"/>
        <c:smooth val="0"/>
        <c:axId val="94043520"/>
        <c:axId val="97682944"/>
      </c:lineChart>
      <c:dateAx>
        <c:axId val="94043520"/>
        <c:scaling>
          <c:orientation val="minMax"/>
        </c:scaling>
        <c:delete val="1"/>
        <c:axPos val="b"/>
        <c:numFmt formatCode="ge" sourceLinked="1"/>
        <c:majorTickMark val="none"/>
        <c:minorTickMark val="none"/>
        <c:tickLblPos val="none"/>
        <c:crossAx val="97682944"/>
        <c:crosses val="autoZero"/>
        <c:auto val="1"/>
        <c:lblOffset val="100"/>
        <c:baseTimeUnit val="years"/>
      </c:dateAx>
      <c:valAx>
        <c:axId val="976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F5-4150-B77C-58562E20ABAF}"/>
            </c:ext>
          </c:extLst>
        </c:ser>
        <c:dLbls>
          <c:showLegendKey val="0"/>
          <c:showVal val="0"/>
          <c:showCatName val="0"/>
          <c:showSerName val="0"/>
          <c:showPercent val="0"/>
          <c:showBubbleSize val="0"/>
        </c:dLbls>
        <c:gapWidth val="150"/>
        <c:axId val="97722752"/>
        <c:axId val="977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F5-4150-B77C-58562E20ABAF}"/>
            </c:ext>
          </c:extLst>
        </c:ser>
        <c:dLbls>
          <c:showLegendKey val="0"/>
          <c:showVal val="0"/>
          <c:showCatName val="0"/>
          <c:showSerName val="0"/>
          <c:showPercent val="0"/>
          <c:showBubbleSize val="0"/>
        </c:dLbls>
        <c:marker val="1"/>
        <c:smooth val="0"/>
        <c:axId val="97722752"/>
        <c:axId val="97724672"/>
      </c:lineChart>
      <c:dateAx>
        <c:axId val="97722752"/>
        <c:scaling>
          <c:orientation val="minMax"/>
        </c:scaling>
        <c:delete val="1"/>
        <c:axPos val="b"/>
        <c:numFmt formatCode="ge" sourceLinked="1"/>
        <c:majorTickMark val="none"/>
        <c:minorTickMark val="none"/>
        <c:tickLblPos val="none"/>
        <c:crossAx val="97724672"/>
        <c:crosses val="autoZero"/>
        <c:auto val="1"/>
        <c:lblOffset val="100"/>
        <c:baseTimeUnit val="years"/>
      </c:dateAx>
      <c:valAx>
        <c:axId val="977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0D-433F-9E97-1B61AD9150F1}"/>
            </c:ext>
          </c:extLst>
        </c:ser>
        <c:dLbls>
          <c:showLegendKey val="0"/>
          <c:showVal val="0"/>
          <c:showCatName val="0"/>
          <c:showSerName val="0"/>
          <c:showPercent val="0"/>
          <c:showBubbleSize val="0"/>
        </c:dLbls>
        <c:gapWidth val="150"/>
        <c:axId val="97761920"/>
        <c:axId val="977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0D-433F-9E97-1B61AD9150F1}"/>
            </c:ext>
          </c:extLst>
        </c:ser>
        <c:dLbls>
          <c:showLegendKey val="0"/>
          <c:showVal val="0"/>
          <c:showCatName val="0"/>
          <c:showSerName val="0"/>
          <c:showPercent val="0"/>
          <c:showBubbleSize val="0"/>
        </c:dLbls>
        <c:marker val="1"/>
        <c:smooth val="0"/>
        <c:axId val="97761920"/>
        <c:axId val="97768192"/>
      </c:lineChart>
      <c:dateAx>
        <c:axId val="97761920"/>
        <c:scaling>
          <c:orientation val="minMax"/>
        </c:scaling>
        <c:delete val="1"/>
        <c:axPos val="b"/>
        <c:numFmt formatCode="ge" sourceLinked="1"/>
        <c:majorTickMark val="none"/>
        <c:minorTickMark val="none"/>
        <c:tickLblPos val="none"/>
        <c:crossAx val="97768192"/>
        <c:crosses val="autoZero"/>
        <c:auto val="1"/>
        <c:lblOffset val="100"/>
        <c:baseTimeUnit val="years"/>
      </c:dateAx>
      <c:valAx>
        <c:axId val="977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D9-40B4-8DEF-C4362C952F49}"/>
            </c:ext>
          </c:extLst>
        </c:ser>
        <c:dLbls>
          <c:showLegendKey val="0"/>
          <c:showVal val="0"/>
          <c:showCatName val="0"/>
          <c:showSerName val="0"/>
          <c:showPercent val="0"/>
          <c:showBubbleSize val="0"/>
        </c:dLbls>
        <c:gapWidth val="150"/>
        <c:axId val="97803264"/>
        <c:axId val="978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DD9-40B4-8DEF-C4362C952F49}"/>
            </c:ext>
          </c:extLst>
        </c:ser>
        <c:dLbls>
          <c:showLegendKey val="0"/>
          <c:showVal val="0"/>
          <c:showCatName val="0"/>
          <c:showSerName val="0"/>
          <c:showPercent val="0"/>
          <c:showBubbleSize val="0"/>
        </c:dLbls>
        <c:marker val="1"/>
        <c:smooth val="0"/>
        <c:axId val="97803264"/>
        <c:axId val="97805440"/>
      </c:lineChart>
      <c:dateAx>
        <c:axId val="97803264"/>
        <c:scaling>
          <c:orientation val="minMax"/>
        </c:scaling>
        <c:delete val="1"/>
        <c:axPos val="b"/>
        <c:numFmt formatCode="ge" sourceLinked="1"/>
        <c:majorTickMark val="none"/>
        <c:minorTickMark val="none"/>
        <c:tickLblPos val="none"/>
        <c:crossAx val="97805440"/>
        <c:crosses val="autoZero"/>
        <c:auto val="1"/>
        <c:lblOffset val="100"/>
        <c:baseTimeUnit val="years"/>
      </c:dateAx>
      <c:valAx>
        <c:axId val="978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95.04</c:v>
                </c:pt>
                <c:pt idx="1">
                  <c:v>94.35</c:v>
                </c:pt>
                <c:pt idx="2">
                  <c:v>88</c:v>
                </c:pt>
                <c:pt idx="3">
                  <c:v>85.33</c:v>
                </c:pt>
                <c:pt idx="4">
                  <c:v>97.47</c:v>
                </c:pt>
              </c:numCache>
            </c:numRef>
          </c:val>
          <c:extLst xmlns:c16r2="http://schemas.microsoft.com/office/drawing/2015/06/chart">
            <c:ext xmlns:c16="http://schemas.microsoft.com/office/drawing/2014/chart" uri="{C3380CC4-5D6E-409C-BE32-E72D297353CC}">
              <c16:uniqueId val="{00000000-493F-4E74-8058-2E8E823A5694}"/>
            </c:ext>
          </c:extLst>
        </c:ser>
        <c:dLbls>
          <c:showLegendKey val="0"/>
          <c:showVal val="0"/>
          <c:showCatName val="0"/>
          <c:showSerName val="0"/>
          <c:showPercent val="0"/>
          <c:showBubbleSize val="0"/>
        </c:dLbls>
        <c:gapWidth val="150"/>
        <c:axId val="97842688"/>
        <c:axId val="978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93F-4E74-8058-2E8E823A5694}"/>
            </c:ext>
          </c:extLst>
        </c:ser>
        <c:dLbls>
          <c:showLegendKey val="0"/>
          <c:showVal val="0"/>
          <c:showCatName val="0"/>
          <c:showSerName val="0"/>
          <c:showPercent val="0"/>
          <c:showBubbleSize val="0"/>
        </c:dLbls>
        <c:marker val="1"/>
        <c:smooth val="0"/>
        <c:axId val="97842688"/>
        <c:axId val="97844608"/>
      </c:lineChart>
      <c:dateAx>
        <c:axId val="97842688"/>
        <c:scaling>
          <c:orientation val="minMax"/>
        </c:scaling>
        <c:delete val="1"/>
        <c:axPos val="b"/>
        <c:numFmt formatCode="ge" sourceLinked="1"/>
        <c:majorTickMark val="none"/>
        <c:minorTickMark val="none"/>
        <c:tickLblPos val="none"/>
        <c:crossAx val="97844608"/>
        <c:crosses val="autoZero"/>
        <c:auto val="1"/>
        <c:lblOffset val="100"/>
        <c:baseTimeUnit val="years"/>
      </c:dateAx>
      <c:valAx>
        <c:axId val="978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211.75</c:v>
                </c:pt>
                <c:pt idx="1">
                  <c:v>212.2</c:v>
                </c:pt>
                <c:pt idx="2">
                  <c:v>224.34</c:v>
                </c:pt>
                <c:pt idx="3">
                  <c:v>180.92</c:v>
                </c:pt>
                <c:pt idx="4">
                  <c:v>193.42</c:v>
                </c:pt>
              </c:numCache>
            </c:numRef>
          </c:val>
          <c:extLst xmlns:c16r2="http://schemas.microsoft.com/office/drawing/2015/06/chart">
            <c:ext xmlns:c16="http://schemas.microsoft.com/office/drawing/2014/chart" uri="{C3380CC4-5D6E-409C-BE32-E72D297353CC}">
              <c16:uniqueId val="{00000000-9E78-4B54-AD86-B9F88400B281}"/>
            </c:ext>
          </c:extLst>
        </c:ser>
        <c:dLbls>
          <c:showLegendKey val="0"/>
          <c:showVal val="0"/>
          <c:showCatName val="0"/>
          <c:showSerName val="0"/>
          <c:showPercent val="0"/>
          <c:showBubbleSize val="0"/>
        </c:dLbls>
        <c:gapWidth val="150"/>
        <c:axId val="103184256"/>
        <c:axId val="1031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E78-4B54-AD86-B9F88400B281}"/>
            </c:ext>
          </c:extLst>
        </c:ser>
        <c:dLbls>
          <c:showLegendKey val="0"/>
          <c:showVal val="0"/>
          <c:showCatName val="0"/>
          <c:showSerName val="0"/>
          <c:showPercent val="0"/>
          <c:showBubbleSize val="0"/>
        </c:dLbls>
        <c:marker val="1"/>
        <c:smooth val="0"/>
        <c:axId val="103184256"/>
        <c:axId val="103198720"/>
      </c:lineChart>
      <c:dateAx>
        <c:axId val="103184256"/>
        <c:scaling>
          <c:orientation val="minMax"/>
        </c:scaling>
        <c:delete val="1"/>
        <c:axPos val="b"/>
        <c:numFmt formatCode="ge" sourceLinked="1"/>
        <c:majorTickMark val="none"/>
        <c:minorTickMark val="none"/>
        <c:tickLblPos val="none"/>
        <c:crossAx val="103198720"/>
        <c:crosses val="autoZero"/>
        <c:auto val="1"/>
        <c:lblOffset val="100"/>
        <c:baseTimeUnit val="years"/>
      </c:dateAx>
      <c:valAx>
        <c:axId val="1031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只見町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4447</v>
      </c>
      <c r="AM8" s="49"/>
      <c r="AN8" s="49"/>
      <c r="AO8" s="49"/>
      <c r="AP8" s="49"/>
      <c r="AQ8" s="49"/>
      <c r="AR8" s="49"/>
      <c r="AS8" s="49"/>
      <c r="AT8" s="44">
        <f>データ!T6</f>
        <v>747.56</v>
      </c>
      <c r="AU8" s="44"/>
      <c r="AV8" s="44"/>
      <c r="AW8" s="44"/>
      <c r="AX8" s="44"/>
      <c r="AY8" s="44"/>
      <c r="AZ8" s="44"/>
      <c r="BA8" s="44"/>
      <c r="BB8" s="44">
        <f>データ!U6</f>
        <v>5.95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79.22</v>
      </c>
      <c r="Q10" s="44"/>
      <c r="R10" s="44"/>
      <c r="S10" s="44"/>
      <c r="T10" s="44"/>
      <c r="U10" s="44"/>
      <c r="V10" s="44"/>
      <c r="W10" s="44">
        <f>データ!Q6</f>
        <v>100</v>
      </c>
      <c r="X10" s="44"/>
      <c r="Y10" s="44"/>
      <c r="Z10" s="44"/>
      <c r="AA10" s="44"/>
      <c r="AB10" s="44"/>
      <c r="AC10" s="44"/>
      <c r="AD10" s="49">
        <f>データ!R6</f>
        <v>4400</v>
      </c>
      <c r="AE10" s="49"/>
      <c r="AF10" s="49"/>
      <c r="AG10" s="49"/>
      <c r="AH10" s="49"/>
      <c r="AI10" s="49"/>
      <c r="AJ10" s="49"/>
      <c r="AK10" s="2"/>
      <c r="AL10" s="49">
        <f>データ!V6</f>
        <v>3466</v>
      </c>
      <c r="AM10" s="49"/>
      <c r="AN10" s="49"/>
      <c r="AO10" s="49"/>
      <c r="AP10" s="49"/>
      <c r="AQ10" s="49"/>
      <c r="AR10" s="49"/>
      <c r="AS10" s="49"/>
      <c r="AT10" s="44">
        <f>データ!W6</f>
        <v>3.83</v>
      </c>
      <c r="AU10" s="44"/>
      <c r="AV10" s="44"/>
      <c r="AW10" s="44"/>
      <c r="AX10" s="44"/>
      <c r="AY10" s="44"/>
      <c r="AZ10" s="44"/>
      <c r="BA10" s="44"/>
      <c r="BB10" s="44">
        <f>データ!X6</f>
        <v>904.96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mRPct40i6U7/p5I8TvfklYXje7g/LadBHGn6I1J3TrpwQ2yg7UyurEghpCOMgngGD28S17TdWDGJCUDRVWuIsw==" saltValue="rc9oD1l8Hp6kOFdJJj3Om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73679</v>
      </c>
      <c r="D6" s="32">
        <f t="shared" si="3"/>
        <v>47</v>
      </c>
      <c r="E6" s="32">
        <f t="shared" si="3"/>
        <v>17</v>
      </c>
      <c r="F6" s="32">
        <f t="shared" si="3"/>
        <v>5</v>
      </c>
      <c r="G6" s="32">
        <f t="shared" si="3"/>
        <v>0</v>
      </c>
      <c r="H6" s="32" t="str">
        <f t="shared" si="3"/>
        <v>福島県　只見町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79.22</v>
      </c>
      <c r="Q6" s="33">
        <f t="shared" si="3"/>
        <v>100</v>
      </c>
      <c r="R6" s="33">
        <f t="shared" si="3"/>
        <v>4400</v>
      </c>
      <c r="S6" s="33">
        <f t="shared" si="3"/>
        <v>4447</v>
      </c>
      <c r="T6" s="33">
        <f t="shared" si="3"/>
        <v>747.56</v>
      </c>
      <c r="U6" s="33">
        <f t="shared" si="3"/>
        <v>5.95</v>
      </c>
      <c r="V6" s="33">
        <f t="shared" si="3"/>
        <v>3466</v>
      </c>
      <c r="W6" s="33">
        <f t="shared" si="3"/>
        <v>3.83</v>
      </c>
      <c r="X6" s="33">
        <f t="shared" si="3"/>
        <v>904.96</v>
      </c>
      <c r="Y6" s="34">
        <f>IF(Y7="",NA(),Y7)</f>
        <v>45.82</v>
      </c>
      <c r="Z6" s="34">
        <f t="shared" ref="Z6:AH6" si="4">IF(Z7="",NA(),Z7)</f>
        <v>48.39</v>
      </c>
      <c r="AA6" s="34">
        <f t="shared" si="4"/>
        <v>48.06</v>
      </c>
      <c r="AB6" s="34">
        <f t="shared" si="4"/>
        <v>48.16</v>
      </c>
      <c r="AC6" s="34">
        <f t="shared" si="4"/>
        <v>46.68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95.04</v>
      </c>
      <c r="BR6" s="34">
        <f t="shared" ref="BR6:BZ6" si="8">IF(BR7="",NA(),BR7)</f>
        <v>94.35</v>
      </c>
      <c r="BS6" s="34">
        <f t="shared" si="8"/>
        <v>88</v>
      </c>
      <c r="BT6" s="34">
        <f t="shared" si="8"/>
        <v>85.33</v>
      </c>
      <c r="BU6" s="34">
        <f t="shared" si="8"/>
        <v>97.47</v>
      </c>
      <c r="BV6" s="34">
        <f t="shared" si="8"/>
        <v>50.9</v>
      </c>
      <c r="BW6" s="34">
        <f t="shared" si="8"/>
        <v>50.82</v>
      </c>
      <c r="BX6" s="34">
        <f t="shared" si="8"/>
        <v>52.19</v>
      </c>
      <c r="BY6" s="34">
        <f t="shared" si="8"/>
        <v>55.32</v>
      </c>
      <c r="BZ6" s="34">
        <f t="shared" si="8"/>
        <v>59.8</v>
      </c>
      <c r="CA6" s="33" t="str">
        <f>IF(CA7="","",IF(CA7="-","【-】","【"&amp;SUBSTITUTE(TEXT(CA7,"#,##0.00"),"-","△")&amp;"】"))</f>
        <v>【60.64】</v>
      </c>
      <c r="CB6" s="34">
        <f>IF(CB7="",NA(),CB7)</f>
        <v>211.75</v>
      </c>
      <c r="CC6" s="34">
        <f t="shared" ref="CC6:CK6" si="9">IF(CC7="",NA(),CC7)</f>
        <v>212.2</v>
      </c>
      <c r="CD6" s="34">
        <f t="shared" si="9"/>
        <v>224.34</v>
      </c>
      <c r="CE6" s="34">
        <f t="shared" si="9"/>
        <v>180.92</v>
      </c>
      <c r="CF6" s="34">
        <f t="shared" si="9"/>
        <v>193.42</v>
      </c>
      <c r="CG6" s="34">
        <f t="shared" si="9"/>
        <v>293.27</v>
      </c>
      <c r="CH6" s="34">
        <f t="shared" si="9"/>
        <v>300.52</v>
      </c>
      <c r="CI6" s="34">
        <f t="shared" si="9"/>
        <v>296.14</v>
      </c>
      <c r="CJ6" s="34">
        <f t="shared" si="9"/>
        <v>283.17</v>
      </c>
      <c r="CK6" s="34">
        <f t="shared" si="9"/>
        <v>263.76</v>
      </c>
      <c r="CL6" s="33" t="str">
        <f>IF(CL7="","",IF(CL7="-","【-】","【"&amp;SUBSTITUTE(TEXT(CL7,"#,##0.00"),"-","△")&amp;"】"))</f>
        <v>【255.52】</v>
      </c>
      <c r="CM6" s="34">
        <f>IF(CM7="",NA(),CM7)</f>
        <v>111.59</v>
      </c>
      <c r="CN6" s="34">
        <f t="shared" ref="CN6:CV6" si="10">IF(CN7="",NA(),CN7)</f>
        <v>104.92</v>
      </c>
      <c r="CO6" s="34">
        <f t="shared" si="10"/>
        <v>115.1</v>
      </c>
      <c r="CP6" s="34">
        <f t="shared" si="10"/>
        <v>104.23</v>
      </c>
      <c r="CQ6" s="34">
        <f t="shared" si="10"/>
        <v>116.75</v>
      </c>
      <c r="CR6" s="34">
        <f t="shared" si="10"/>
        <v>53.78</v>
      </c>
      <c r="CS6" s="34">
        <f t="shared" si="10"/>
        <v>53.24</v>
      </c>
      <c r="CT6" s="34">
        <f t="shared" si="10"/>
        <v>52.31</v>
      </c>
      <c r="CU6" s="34">
        <f t="shared" si="10"/>
        <v>60.65</v>
      </c>
      <c r="CV6" s="34">
        <f t="shared" si="10"/>
        <v>51.75</v>
      </c>
      <c r="CW6" s="33" t="str">
        <f>IF(CW7="","",IF(CW7="-","【-】","【"&amp;SUBSTITUTE(TEXT(CW7,"#,##0.00"),"-","△")&amp;"】"))</f>
        <v>【52.49】</v>
      </c>
      <c r="CX6" s="34">
        <f>IF(CX7="",NA(),CX7)</f>
        <v>98.11</v>
      </c>
      <c r="CY6" s="34">
        <f t="shared" ref="CY6:DG6" si="11">IF(CY7="",NA(),CY7)</f>
        <v>98.14</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73679</v>
      </c>
      <c r="D7" s="36">
        <v>47</v>
      </c>
      <c r="E7" s="36">
        <v>17</v>
      </c>
      <c r="F7" s="36">
        <v>5</v>
      </c>
      <c r="G7" s="36">
        <v>0</v>
      </c>
      <c r="H7" s="36" t="s">
        <v>108</v>
      </c>
      <c r="I7" s="36" t="s">
        <v>109</v>
      </c>
      <c r="J7" s="36" t="s">
        <v>110</v>
      </c>
      <c r="K7" s="36" t="s">
        <v>111</v>
      </c>
      <c r="L7" s="36" t="s">
        <v>112</v>
      </c>
      <c r="M7" s="36" t="s">
        <v>113</v>
      </c>
      <c r="N7" s="37" t="s">
        <v>114</v>
      </c>
      <c r="O7" s="37" t="s">
        <v>115</v>
      </c>
      <c r="P7" s="37">
        <v>79.22</v>
      </c>
      <c r="Q7" s="37">
        <v>100</v>
      </c>
      <c r="R7" s="37">
        <v>4400</v>
      </c>
      <c r="S7" s="37">
        <v>4447</v>
      </c>
      <c r="T7" s="37">
        <v>747.56</v>
      </c>
      <c r="U7" s="37">
        <v>5.95</v>
      </c>
      <c r="V7" s="37">
        <v>3466</v>
      </c>
      <c r="W7" s="37">
        <v>3.83</v>
      </c>
      <c r="X7" s="37">
        <v>904.96</v>
      </c>
      <c r="Y7" s="37">
        <v>45.82</v>
      </c>
      <c r="Z7" s="37">
        <v>48.39</v>
      </c>
      <c r="AA7" s="37">
        <v>48.06</v>
      </c>
      <c r="AB7" s="37">
        <v>48.16</v>
      </c>
      <c r="AC7" s="37">
        <v>46.68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95.04</v>
      </c>
      <c r="BR7" s="37">
        <v>94.35</v>
      </c>
      <c r="BS7" s="37">
        <v>88</v>
      </c>
      <c r="BT7" s="37">
        <v>85.33</v>
      </c>
      <c r="BU7" s="37">
        <v>97.47</v>
      </c>
      <c r="BV7" s="37">
        <v>50.9</v>
      </c>
      <c r="BW7" s="37">
        <v>50.82</v>
      </c>
      <c r="BX7" s="37">
        <v>52.19</v>
      </c>
      <c r="BY7" s="37">
        <v>55.32</v>
      </c>
      <c r="BZ7" s="37">
        <v>59.8</v>
      </c>
      <c r="CA7" s="37">
        <v>60.64</v>
      </c>
      <c r="CB7" s="37">
        <v>211.75</v>
      </c>
      <c r="CC7" s="37">
        <v>212.2</v>
      </c>
      <c r="CD7" s="37">
        <v>224.34</v>
      </c>
      <c r="CE7" s="37">
        <v>180.92</v>
      </c>
      <c r="CF7" s="37">
        <v>193.42</v>
      </c>
      <c r="CG7" s="37">
        <v>293.27</v>
      </c>
      <c r="CH7" s="37">
        <v>300.52</v>
      </c>
      <c r="CI7" s="37">
        <v>296.14</v>
      </c>
      <c r="CJ7" s="37">
        <v>283.17</v>
      </c>
      <c r="CK7" s="37">
        <v>263.76</v>
      </c>
      <c r="CL7" s="37">
        <v>255.52</v>
      </c>
      <c r="CM7" s="37">
        <v>111.59</v>
      </c>
      <c r="CN7" s="37">
        <v>104.92</v>
      </c>
      <c r="CO7" s="37">
        <v>115.1</v>
      </c>
      <c r="CP7" s="37">
        <v>104.23</v>
      </c>
      <c r="CQ7" s="37">
        <v>116.75</v>
      </c>
      <c r="CR7" s="37">
        <v>53.78</v>
      </c>
      <c r="CS7" s="37">
        <v>53.24</v>
      </c>
      <c r="CT7" s="37">
        <v>52.31</v>
      </c>
      <c r="CU7" s="37">
        <v>60.65</v>
      </c>
      <c r="CV7" s="37">
        <v>51.75</v>
      </c>
      <c r="CW7" s="37">
        <v>52.49</v>
      </c>
      <c r="CX7" s="37">
        <v>98.11</v>
      </c>
      <c r="CY7" s="37">
        <v>98.14</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2019-01-22T05:33:54Z</cp:lastPrinted>
  <dcterms:created xsi:type="dcterms:W3CDTF">2018-12-03T09:20:51Z</dcterms:created>
  <dcterms:modified xsi:type="dcterms:W3CDTF">2019-01-29T09:42:17Z</dcterms:modified>
  <cp:category/>
</cp:coreProperties>
</file>