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scMBHBYMRKg5M1TrEh3BVC2Ow/mHVvZHvRe120iD6EygRc2cxUcnx0qAM2ZW9mhu57F014iBQiWqSpJrXT/vKA==" workbookSaltValue="nL3yt/0KR/b8eaARgsZ8xg==" workbookSpinCount="100000" lockStructure="1"/>
  <bookViews>
    <workbookView xWindow="0" yWindow="0" windowWidth="20010" windowHeight="71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<sst xmlns="http://schemas.openxmlformats.org/spreadsheetml/2006/main" count="245" uniqueCount="126">
  <si>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</si>
  <si>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</si>
  <si>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</si>
  <si>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</si>
  <si>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</si>
  <si>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</si>
  <si>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</si>
  <si>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</si>
  <si>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</si>
  <si>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</si>
  <si>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</si>
  <si>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</si>
  <si>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</si>
  <si>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</si>
  <si>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</si>
  <si>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</si>
  <si>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</si>
  <si>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</si>
  <si>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</si>
  <si>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</si>
  <si>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</si>
  <si>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</si>
  <si>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</si>
  <si>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</si>
  <si>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</si>
  <si>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</si>
  <si>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</si>
  <si>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</si>
  <si>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</si>
  <si>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</si>
  <si>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</si>
  <si>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</si>
  <si>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</si>
  <si>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</si>
  <si>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</si>
  <si>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</si>
  <si>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</si>
  <si>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</si>
  <si>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</si>
  <si>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</si>
  <si>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</si>
  <si>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</si>
  <si>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</si>
  <si>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</si>
  <si>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</si>
  <si>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</si>
  <si>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</si>
  <si>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</si>
  <si>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</si>
  <si>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</si>
  <si>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</si>
  <si>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</si>
  <si>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</si>
  <si>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</si>
  <si>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</si>
  <si>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</si>
  <si>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</si>
  <si>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</si>
  <si>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</si>
  <si>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</si>
  <si>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</si>
  <si>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</si>
  <si>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</si>
  <si>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</si>
  <si>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</si>
  <si>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</si>
  <si>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</si>
  <si>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</si>
  <si>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</si>
  <si>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</si>
  <si>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</si>
  <si>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</si>
  <si>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</si>
  <si>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</si>
  <si>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</si>
  <si>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</si>
  <si>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</si>
  <si>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</si>
  <si>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</si>
  <si>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</si>
  <si>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</si>
  <si>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</si>
  <si>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</si>
  <si>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</si>
  <si>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</si>
  <si>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</si>
  <si>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</si>
  <si>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</si>
  <si>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</si>
  <si>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</si>
  <si>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</si>
  <si>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</si>
  <si>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</si>
  <si>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</si>
  <si>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</si>
  <si>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</si>
  <si>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</si>
  <si>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</si>
  <si>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</si>
  <si>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</si>
  <si>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</si>
  <si>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</si>
  <si>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</si>
  <si>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</si>
  <si>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</si>
  <si>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</si>
  <si>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</si>
  <si>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</si>
  <si>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</si>
  <si>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</si>
  <si>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鏡石町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</si>
  <si>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</si>
  <si>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</si>
  <si>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</si>
  <si>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</si>
  <si>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</si>
  <si>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</si>
  <si>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</si>
  <si>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</si>
  <si>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</si>
  <si>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</si>
  <si>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</si>
  <si>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</si>
  <si>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●経費回収率は、分流式下水道に要する基準内繰出金の適正化により一般会計からの負担額が大幅に増加し、経常収益である下水道使用料の回収が改善した。100％を超えており健全な経営となっている。　　　　　　　　　　　　　●有収水量は節水機器普及等により減少したが、駅東区画整理事業による水洗化率増加により、有収水量は今後増加が見込まれる。汚水処理原価は類似団体より低い。今後施設の老朽化に伴い不明水対策も必要な状況にある。　　　　　　　　　　　　　　　　　　　　　　　●当町は流域下水道に接続しており、処理場は有していないため施設利用率は数値なし。　　　　　　　　　　　　　　　●企業債残高対事業規模比率は、一般会計負担額が大幅に増加したことにより、使用料収入との比率が類似団体より低くなっている。</t>
    <rPh sb="1" eb="3">
      <t>ケイヒ</t>
    </rPh>
    <rPh sb="3" eb="5">
      <t>カイシュウ</t>
    </rPh>
    <rPh sb="8" eb="10">
      <t>ブンリュウ</t>
    </rPh>
    <rPh sb="10" eb="11">
      <t>シキ</t>
    </rPh>
    <rPh sb="11" eb="14">
      <t>ゲスイドウ</t>
    </rPh>
    <rPh sb="15" eb="16">
      <t>ヨウ</t>
    </rPh>
    <rPh sb="18" eb="21">
      <t>キジュンナイ</t>
    </rPh>
    <rPh sb="21" eb="22">
      <t>ク</t>
    </rPh>
    <rPh sb="22" eb="23">
      <t>ダ</t>
    </rPh>
    <rPh sb="23" eb="24">
      <t>キン</t>
    </rPh>
    <rPh sb="25" eb="28">
      <t>テキセイカ</t>
    </rPh>
    <rPh sb="31" eb="33">
      <t>イッパン</t>
    </rPh>
    <rPh sb="33" eb="35">
      <t>カイケイ</t>
    </rPh>
    <rPh sb="38" eb="41">
      <t>フタンガク</t>
    </rPh>
    <rPh sb="42" eb="44">
      <t>オオハバ</t>
    </rPh>
    <rPh sb="45" eb="47">
      <t>ゾウカ</t>
    </rPh>
    <rPh sb="49" eb="51">
      <t>ケイジョウ</t>
    </rPh>
    <rPh sb="51" eb="53">
      <t>シュウエキ</t>
    </rPh>
    <rPh sb="56" eb="59">
      <t>ゲスイドウ</t>
    </rPh>
    <rPh sb="59" eb="62">
      <t>シヨウリョウ</t>
    </rPh>
    <rPh sb="63" eb="65">
      <t>カイシュウ</t>
    </rPh>
    <rPh sb="66" eb="68">
      <t>カイゼン</t>
    </rPh>
    <rPh sb="76" eb="77">
      <t>コ</t>
    </rPh>
    <rPh sb="81" eb="83">
      <t>ケンゼン</t>
    </rPh>
    <rPh sb="84" eb="86">
      <t>ケイエイ</t>
    </rPh>
    <rPh sb="107" eb="109">
      <t>ユウシュウ</t>
    </rPh>
    <rPh sb="109" eb="111">
      <t>スイリョウ</t>
    </rPh>
    <rPh sb="112" eb="114">
      <t>セッスイ</t>
    </rPh>
    <rPh sb="114" eb="116">
      <t>キキ</t>
    </rPh>
    <rPh sb="116" eb="118">
      <t>フキュウ</t>
    </rPh>
    <rPh sb="118" eb="119">
      <t>ナド</t>
    </rPh>
    <rPh sb="122" eb="124">
      <t>ゲンショウ</t>
    </rPh>
    <rPh sb="128" eb="129">
      <t>エキ</t>
    </rPh>
    <rPh sb="129" eb="130">
      <t>ヒガシ</t>
    </rPh>
    <rPh sb="130" eb="132">
      <t>クカク</t>
    </rPh>
    <rPh sb="132" eb="134">
      <t>セイリ</t>
    </rPh>
    <rPh sb="134" eb="136">
      <t>ジギョウ</t>
    </rPh>
    <rPh sb="139" eb="142">
      <t>スイセンカ</t>
    </rPh>
    <rPh sb="142" eb="143">
      <t>リツ</t>
    </rPh>
    <rPh sb="143" eb="145">
      <t>ゾウカ</t>
    </rPh>
    <rPh sb="165" eb="167">
      <t>オスイ</t>
    </rPh>
    <rPh sb="167" eb="169">
      <t>ショリ</t>
    </rPh>
    <rPh sb="169" eb="171">
      <t>ゲンカ</t>
    </rPh>
    <rPh sb="172" eb="174">
      <t>ルイジ</t>
    </rPh>
    <rPh sb="174" eb="176">
      <t>ダンタイ</t>
    </rPh>
    <rPh sb="178" eb="179">
      <t>ヒク</t>
    </rPh>
    <rPh sb="181" eb="183">
      <t>コンゴ</t>
    </rPh>
    <rPh sb="183" eb="185">
      <t>シセツ</t>
    </rPh>
    <rPh sb="186" eb="189">
      <t>ロウキュウカ</t>
    </rPh>
    <rPh sb="190" eb="191">
      <t>トモナ</t>
    </rPh>
    <rPh sb="192" eb="194">
      <t>フメイ</t>
    </rPh>
    <rPh sb="194" eb="195">
      <t>スイ</t>
    </rPh>
    <rPh sb="195" eb="197">
      <t>タイサク</t>
    </rPh>
    <rPh sb="198" eb="200">
      <t>ヒツヨウ</t>
    </rPh>
    <rPh sb="201" eb="203">
      <t>ジョウキョウ</t>
    </rPh>
    <rPh sb="231" eb="233">
      <t>トウチョウ</t>
    </rPh>
    <rPh sb="234" eb="236">
      <t>リュウイキ</t>
    </rPh>
    <rPh sb="236" eb="239">
      <t>ゲスイドウ</t>
    </rPh>
    <rPh sb="240" eb="242">
      <t>セツゾク</t>
    </rPh>
    <rPh sb="247" eb="250">
      <t>ショリジョウ</t>
    </rPh>
    <rPh sb="251" eb="252">
      <t>ユウ</t>
    </rPh>
    <rPh sb="259" eb="261">
      <t>シセツ</t>
    </rPh>
    <rPh sb="261" eb="264">
      <t>リヨウリツ</t>
    </rPh>
    <rPh sb="265" eb="267">
      <t>スウチ</t>
    </rPh>
    <rPh sb="286" eb="288">
      <t>キギョウ</t>
    </rPh>
    <rPh sb="288" eb="289">
      <t>サイ</t>
    </rPh>
    <rPh sb="289" eb="291">
      <t>ザンダカ</t>
    </rPh>
    <rPh sb="291" eb="292">
      <t>タイ</t>
    </rPh>
    <rPh sb="292" eb="294">
      <t>ジギョウ</t>
    </rPh>
    <rPh sb="294" eb="296">
      <t>キボ</t>
    </rPh>
    <rPh sb="296" eb="298">
      <t>ヒリツ</t>
    </rPh>
    <rPh sb="300" eb="302">
      <t>イッパン</t>
    </rPh>
    <rPh sb="302" eb="304">
      <t>カイケイ</t>
    </rPh>
    <rPh sb="304" eb="307">
      <t>フタンガク</t>
    </rPh>
    <rPh sb="308" eb="310">
      <t>オオハバ</t>
    </rPh>
    <rPh sb="311" eb="313">
      <t>ゾウカ</t>
    </rPh>
    <rPh sb="321" eb="324">
      <t>シヨウリョウ</t>
    </rPh>
    <rPh sb="324" eb="326">
      <t>シュウニュウ</t>
    </rPh>
    <rPh sb="328" eb="330">
      <t>ヒリツ</t>
    </rPh>
    <rPh sb="331" eb="333">
      <t>ルイジ</t>
    </rPh>
    <rPh sb="333" eb="335">
      <t>ダンタイ</t>
    </rPh>
    <rPh sb="337" eb="338">
      <t>ヒク</t>
    </rPh>
    <phoneticPr fontId="4"/>
  </si>
  <si>
    <t>維持管理面においては,耐用年数を経過している管渠はないが施設の老朽化に伴い長寿命化対策が必要な時期となっているため、平成２８年度よりＴＶカメラ調査を開始し現在工事を進めている。ストックマネジメント計画に基づき施設の延命を図る。</t>
    <rPh sb="11" eb="13">
      <t>タイヨウ</t>
    </rPh>
    <rPh sb="13" eb="15">
      <t>ネンスウ</t>
    </rPh>
    <rPh sb="16" eb="18">
      <t>ケイカ</t>
    </rPh>
    <rPh sb="22" eb="24">
      <t>カンキョ</t>
    </rPh>
    <rPh sb="58" eb="60">
      <t>ヘイセイ</t>
    </rPh>
    <phoneticPr fontId="4"/>
  </si>
  <si>
    <t>経費回収率は基準内繰出金の適正化に伴い改善傾向にあるが、一般会計繰入金により企業債を償還している状況にあるので安定した経営ができるよう平成２８年に策定した経営戦略に基づき、財源試算と投資資産の均衡を図る。今後は使用料及び有収水量確保により安定した財源を確保し、高資本対策や資本の平準化を活用しながら経営の改善に向けて事務を進めている。</t>
    <rPh sb="0" eb="2">
      <t>ケイヒ</t>
    </rPh>
    <rPh sb="2" eb="5">
      <t>カイシュウリツ</t>
    </rPh>
    <rPh sb="6" eb="9">
      <t>キジュンナイ</t>
    </rPh>
    <rPh sb="9" eb="10">
      <t>ク</t>
    </rPh>
    <rPh sb="10" eb="11">
      <t>ダ</t>
    </rPh>
    <rPh sb="11" eb="12">
      <t>キン</t>
    </rPh>
    <rPh sb="13" eb="16">
      <t>テキセイカ</t>
    </rPh>
    <rPh sb="17" eb="18">
      <t>トモナ</t>
    </rPh>
    <rPh sb="19" eb="21">
      <t>カイゼン</t>
    </rPh>
    <rPh sb="21" eb="23">
      <t>ケイコウ</t>
    </rPh>
    <rPh sb="28" eb="30">
      <t>イッパン</t>
    </rPh>
    <rPh sb="30" eb="32">
      <t>カイケイ</t>
    </rPh>
    <rPh sb="32" eb="34">
      <t>クリイレ</t>
    </rPh>
    <rPh sb="34" eb="35">
      <t>キン</t>
    </rPh>
    <rPh sb="38" eb="40">
      <t>キギョウ</t>
    </rPh>
    <rPh sb="40" eb="41">
      <t>サイ</t>
    </rPh>
    <rPh sb="42" eb="44">
      <t>ショウカン</t>
    </rPh>
    <rPh sb="48" eb="50">
      <t>ジョウキョウ</t>
    </rPh>
    <rPh sb="55" eb="57">
      <t>アンテイ</t>
    </rPh>
    <rPh sb="59" eb="61">
      <t>ケイエイ</t>
    </rPh>
    <rPh sb="67" eb="69">
      <t>ヘイセイ</t>
    </rPh>
    <rPh sb="71" eb="72">
      <t>ネン</t>
    </rPh>
    <rPh sb="73" eb="75">
      <t>サクテイ</t>
    </rPh>
    <rPh sb="77" eb="79">
      <t>ケイエイ</t>
    </rPh>
    <rPh sb="79" eb="81">
      <t>センリャク</t>
    </rPh>
    <rPh sb="82" eb="83">
      <t>モト</t>
    </rPh>
    <rPh sb="86" eb="88">
      <t>ザイゲン</t>
    </rPh>
    <rPh sb="88" eb="90">
      <t>シサン</t>
    </rPh>
    <rPh sb="91" eb="93">
      <t>トウシ</t>
    </rPh>
    <rPh sb="93" eb="95">
      <t>シサン</t>
    </rPh>
    <rPh sb="96" eb="98">
      <t>キンコウ</t>
    </rPh>
    <rPh sb="99" eb="100">
      <t>ハカ</t>
    </rPh>
    <rPh sb="102" eb="104">
      <t>コンゴ</t>
    </rPh>
    <rPh sb="105" eb="108">
      <t>シヨウリョウ</t>
    </rPh>
    <rPh sb="108" eb="109">
      <t>オヨ</t>
    </rPh>
    <rPh sb="110" eb="112">
      <t>ユウシュウ</t>
    </rPh>
    <rPh sb="112" eb="114">
      <t>スイリョウ</t>
    </rPh>
    <rPh sb="114" eb="116">
      <t>カクホ</t>
    </rPh>
    <rPh sb="119" eb="121">
      <t>アンテイ</t>
    </rPh>
    <rPh sb="123" eb="125">
      <t>ザイゲン</t>
    </rPh>
    <rPh sb="126" eb="128">
      <t>カクホ</t>
    </rPh>
    <rPh sb="130" eb="133">
      <t>コウシホン</t>
    </rPh>
    <rPh sb="133" eb="135">
      <t>タイサク</t>
    </rPh>
    <rPh sb="136" eb="138">
      <t>シホン</t>
    </rPh>
    <rPh sb="139" eb="142">
      <t>ヘイジュンカ</t>
    </rPh>
    <rPh sb="143" eb="145">
      <t>カツヨウ</t>
    </rPh>
    <rPh sb="149" eb="151">
      <t>ケイエイ</t>
    </rPh>
    <rPh sb="152" eb="154">
      <t>カイゼン</t>
    </rPh>
    <rPh sb="155" eb="156">
      <t>ム</t>
    </rPh>
    <rPh sb="158" eb="160">
      <t>ジム</t>
    </rPh>
    <rPh sb="161" eb="162">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</si>
</sst>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76F-4510-975F-3A2B4FEBF62E}"/>
            </c:ext>
          </c:extLst>
        </c:ser>
        <c:dLbls>
          <c:showLegendKey val="0"/>
          <c:showVal val="0"/>
          <c:showCatName val="0"/>
          <c:showSerName val="0"/>
          <c:showPercent val="0"/>
          <c:showBubbleSize val="0"/>
        </c:dLbls>
        <c:gapWidth val="150"/>
        <c:axId val="35597312"/>
        <c:axId val="3561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976F-4510-975F-3A2B4FEBF62E}"/>
            </c:ext>
          </c:extLst>
        </c:ser>
        <c:dLbls>
          <c:showLegendKey val="0"/>
          <c:showVal val="0"/>
          <c:showCatName val="0"/>
          <c:showSerName val="0"/>
          <c:showPercent val="0"/>
          <c:showBubbleSize val="0"/>
        </c:dLbls>
        <c:marker val="1"/>
        <c:smooth val="0"/>
        <c:axId val="35597312"/>
        <c:axId val="35615872"/>
      </c:lineChart>
      <c:dateAx>
        <c:axId val="35597312"/>
        <c:scaling>
          <c:orientation val="minMax"/>
        </c:scaling>
        <c:delete val="1"/>
        <c:axPos val="b"/>
        <c:numFmt formatCode="ge" sourceLinked="1"/>
        <c:majorTickMark val="none"/>
        <c:minorTickMark val="none"/>
        <c:tickLblPos val="none"/>
        <c:crossAx val="35615872"/>
        <c:crosses val="autoZero"/>
        <c:auto val="1"/>
        <c:lblOffset val="100"/>
        <c:baseTimeUnit val="years"/>
      </c:dateAx>
      <c:valAx>
        <c:axId val="356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9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EF-422D-88E9-4F9CA4B87FBE}"/>
            </c:ext>
          </c:extLst>
        </c:ser>
        <c:dLbls>
          <c:showLegendKey val="0"/>
          <c:showVal val="0"/>
          <c:showCatName val="0"/>
          <c:showSerName val="0"/>
          <c:showPercent val="0"/>
          <c:showBubbleSize val="0"/>
        </c:dLbls>
        <c:gapWidth val="150"/>
        <c:axId val="89918464"/>
        <c:axId val="8992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C0EF-422D-88E9-4F9CA4B87FBE}"/>
            </c:ext>
          </c:extLst>
        </c:ser>
        <c:dLbls>
          <c:showLegendKey val="0"/>
          <c:showVal val="0"/>
          <c:showCatName val="0"/>
          <c:showSerName val="0"/>
          <c:showPercent val="0"/>
          <c:showBubbleSize val="0"/>
        </c:dLbls>
        <c:marker val="1"/>
        <c:smooth val="0"/>
        <c:axId val="89918464"/>
        <c:axId val="89924736"/>
      </c:lineChart>
      <c:dateAx>
        <c:axId val="89918464"/>
        <c:scaling>
          <c:orientation val="minMax"/>
        </c:scaling>
        <c:delete val="1"/>
        <c:axPos val="b"/>
        <c:numFmt formatCode="ge" sourceLinked="1"/>
        <c:majorTickMark val="none"/>
        <c:minorTickMark val="none"/>
        <c:tickLblPos val="none"/>
        <c:crossAx val="89924736"/>
        <c:crosses val="autoZero"/>
        <c:auto val="1"/>
        <c:lblOffset val="100"/>
        <c:baseTimeUnit val="years"/>
      </c:dateAx>
      <c:valAx>
        <c:axId val="8992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1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87.6</c:v>
                </c:pt>
                <c:pt idx="1">
                  <c:v>88.73</c:v>
                </c:pt>
                <c:pt idx="2">
                  <c:v>89.22</c:v>
                </c:pt>
                <c:pt idx="3">
                  <c:v>89.69</c:v>
                </c:pt>
                <c:pt idx="4">
                  <c:v>90.24</c:v>
                </c:pt>
              </c:numCache>
            </c:numRef>
          </c:val>
          <c:extLst xmlns:c16r2="http://schemas.microsoft.com/office/drawing/2015/06/chart">
            <c:ext xmlns:c16="http://schemas.microsoft.com/office/drawing/2014/chart" uri="{C3380CC4-5D6E-409C-BE32-E72D297353CC}">
              <c16:uniqueId val="{00000000-52B5-4D54-A7C1-676EA01C0D3C}"/>
            </c:ext>
          </c:extLst>
        </c:ser>
        <c:dLbls>
          <c:showLegendKey val="0"/>
          <c:showVal val="0"/>
          <c:showCatName val="0"/>
          <c:showSerName val="0"/>
          <c:showPercent val="0"/>
          <c:showBubbleSize val="0"/>
        </c:dLbls>
        <c:gapWidth val="150"/>
        <c:axId val="89972096"/>
        <c:axId val="8997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52B5-4D54-A7C1-676EA01C0D3C}"/>
            </c:ext>
          </c:extLst>
        </c:ser>
        <c:dLbls>
          <c:showLegendKey val="0"/>
          <c:showVal val="0"/>
          <c:showCatName val="0"/>
          <c:showSerName val="0"/>
          <c:showPercent val="0"/>
          <c:showBubbleSize val="0"/>
        </c:dLbls>
        <c:marker val="1"/>
        <c:smooth val="0"/>
        <c:axId val="89972096"/>
        <c:axId val="89974272"/>
      </c:lineChart>
      <c:dateAx>
        <c:axId val="89972096"/>
        <c:scaling>
          <c:orientation val="minMax"/>
        </c:scaling>
        <c:delete val="1"/>
        <c:axPos val="b"/>
        <c:numFmt formatCode="ge" sourceLinked="1"/>
        <c:majorTickMark val="none"/>
        <c:minorTickMark val="none"/>
        <c:tickLblPos val="none"/>
        <c:crossAx val="89974272"/>
        <c:crosses val="autoZero"/>
        <c:auto val="1"/>
        <c:lblOffset val="100"/>
        <c:baseTimeUnit val="years"/>
      </c:dateAx>
      <c:valAx>
        <c:axId val="8997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48.8</c:v>
                </c:pt>
                <c:pt idx="1">
                  <c:v>60.71</c:v>
                </c:pt>
                <c:pt idx="2">
                  <c:v>55.63</c:v>
                </c:pt>
                <c:pt idx="3">
                  <c:v>55.9</c:v>
                </c:pt>
                <c:pt idx="4">
                  <c:v>62.36</c:v>
                </c:pt>
              </c:numCache>
            </c:numRef>
          </c:val>
          <c:extLst xmlns:c16r2="http://schemas.microsoft.com/office/drawing/2015/06/chart">
            <c:ext xmlns:c16="http://schemas.microsoft.com/office/drawing/2014/chart" uri="{C3380CC4-5D6E-409C-BE32-E72D297353CC}">
              <c16:uniqueId val="{00000000-F4D6-4B53-A308-41D4FD4F6D48}"/>
            </c:ext>
          </c:extLst>
        </c:ser>
        <c:dLbls>
          <c:showLegendKey val="0"/>
          <c:showVal val="0"/>
          <c:showCatName val="0"/>
          <c:showSerName val="0"/>
          <c:showPercent val="0"/>
          <c:showBubbleSize val="0"/>
        </c:dLbls>
        <c:gapWidth val="150"/>
        <c:axId val="35646848"/>
        <c:axId val="36247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4D6-4B53-A308-41D4FD4F6D48}"/>
            </c:ext>
          </c:extLst>
        </c:ser>
        <c:dLbls>
          <c:showLegendKey val="0"/>
          <c:showVal val="0"/>
          <c:showCatName val="0"/>
          <c:showSerName val="0"/>
          <c:showPercent val="0"/>
          <c:showBubbleSize val="0"/>
        </c:dLbls>
        <c:marker val="1"/>
        <c:smooth val="0"/>
        <c:axId val="35646848"/>
        <c:axId val="36247040"/>
      </c:lineChart>
      <c:dateAx>
        <c:axId val="35646848"/>
        <c:scaling>
          <c:orientation val="minMax"/>
        </c:scaling>
        <c:delete val="1"/>
        <c:axPos val="b"/>
        <c:numFmt formatCode="ge" sourceLinked="1"/>
        <c:majorTickMark val="none"/>
        <c:minorTickMark val="none"/>
        <c:tickLblPos val="none"/>
        <c:crossAx val="36247040"/>
        <c:crosses val="autoZero"/>
        <c:auto val="1"/>
        <c:lblOffset val="100"/>
        <c:baseTimeUnit val="years"/>
      </c:dateAx>
      <c:valAx>
        <c:axId val="3624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64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FE5-4454-98E2-CE39571CE529}"/>
            </c:ext>
          </c:extLst>
        </c:ser>
        <c:dLbls>
          <c:showLegendKey val="0"/>
          <c:showVal val="0"/>
          <c:showCatName val="0"/>
          <c:showSerName val="0"/>
          <c:showPercent val="0"/>
          <c:showBubbleSize val="0"/>
        </c:dLbls>
        <c:gapWidth val="150"/>
        <c:axId val="36290560"/>
        <c:axId val="3629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FE5-4454-98E2-CE39571CE529}"/>
            </c:ext>
          </c:extLst>
        </c:ser>
        <c:dLbls>
          <c:showLegendKey val="0"/>
          <c:showVal val="0"/>
          <c:showCatName val="0"/>
          <c:showSerName val="0"/>
          <c:showPercent val="0"/>
          <c:showBubbleSize val="0"/>
        </c:dLbls>
        <c:marker val="1"/>
        <c:smooth val="0"/>
        <c:axId val="36290560"/>
        <c:axId val="36292480"/>
      </c:lineChart>
      <c:dateAx>
        <c:axId val="36290560"/>
        <c:scaling>
          <c:orientation val="minMax"/>
        </c:scaling>
        <c:delete val="1"/>
        <c:axPos val="b"/>
        <c:numFmt formatCode="ge" sourceLinked="1"/>
        <c:majorTickMark val="none"/>
        <c:minorTickMark val="none"/>
        <c:tickLblPos val="none"/>
        <c:crossAx val="36292480"/>
        <c:crosses val="autoZero"/>
        <c:auto val="1"/>
        <c:lblOffset val="100"/>
        <c:baseTimeUnit val="years"/>
      </c:dateAx>
      <c:valAx>
        <c:axId val="36292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9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5D-453C-9EE4-4C61F0693480}"/>
            </c:ext>
          </c:extLst>
        </c:ser>
        <c:dLbls>
          <c:showLegendKey val="0"/>
          <c:showVal val="0"/>
          <c:showCatName val="0"/>
          <c:showSerName val="0"/>
          <c:showPercent val="0"/>
          <c:showBubbleSize val="0"/>
        </c:dLbls>
        <c:gapWidth val="150"/>
        <c:axId val="36405632"/>
        <c:axId val="3640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5D-453C-9EE4-4C61F0693480}"/>
            </c:ext>
          </c:extLst>
        </c:ser>
        <c:dLbls>
          <c:showLegendKey val="0"/>
          <c:showVal val="0"/>
          <c:showCatName val="0"/>
          <c:showSerName val="0"/>
          <c:showPercent val="0"/>
          <c:showBubbleSize val="0"/>
        </c:dLbls>
        <c:marker val="1"/>
        <c:smooth val="0"/>
        <c:axId val="36405632"/>
        <c:axId val="36407552"/>
      </c:lineChart>
      <c:dateAx>
        <c:axId val="36405632"/>
        <c:scaling>
          <c:orientation val="minMax"/>
        </c:scaling>
        <c:delete val="1"/>
        <c:axPos val="b"/>
        <c:numFmt formatCode="ge" sourceLinked="1"/>
        <c:majorTickMark val="none"/>
        <c:minorTickMark val="none"/>
        <c:tickLblPos val="none"/>
        <c:crossAx val="36407552"/>
        <c:crosses val="autoZero"/>
        <c:auto val="1"/>
        <c:lblOffset val="100"/>
        <c:baseTimeUnit val="years"/>
      </c:dateAx>
      <c:valAx>
        <c:axId val="364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35-4200-A313-D95BA6401395}"/>
            </c:ext>
          </c:extLst>
        </c:ser>
        <c:dLbls>
          <c:showLegendKey val="0"/>
          <c:showVal val="0"/>
          <c:showCatName val="0"/>
          <c:showSerName val="0"/>
          <c:showPercent val="0"/>
          <c:showBubbleSize val="0"/>
        </c:dLbls>
        <c:gapWidth val="150"/>
        <c:axId val="36432512"/>
        <c:axId val="3645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35-4200-A313-D95BA6401395}"/>
            </c:ext>
          </c:extLst>
        </c:ser>
        <c:dLbls>
          <c:showLegendKey val="0"/>
          <c:showVal val="0"/>
          <c:showCatName val="0"/>
          <c:showSerName val="0"/>
          <c:showPercent val="0"/>
          <c:showBubbleSize val="0"/>
        </c:dLbls>
        <c:marker val="1"/>
        <c:smooth val="0"/>
        <c:axId val="36432512"/>
        <c:axId val="36455168"/>
      </c:lineChart>
      <c:dateAx>
        <c:axId val="36432512"/>
        <c:scaling>
          <c:orientation val="minMax"/>
        </c:scaling>
        <c:delete val="1"/>
        <c:axPos val="b"/>
        <c:numFmt formatCode="ge" sourceLinked="1"/>
        <c:majorTickMark val="none"/>
        <c:minorTickMark val="none"/>
        <c:tickLblPos val="none"/>
        <c:crossAx val="36455168"/>
        <c:crosses val="autoZero"/>
        <c:auto val="1"/>
        <c:lblOffset val="100"/>
        <c:baseTimeUnit val="years"/>
      </c:dateAx>
      <c:valAx>
        <c:axId val="3645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72-4BEA-9CA1-C2D4E1863206}"/>
            </c:ext>
          </c:extLst>
        </c:ser>
        <c:dLbls>
          <c:showLegendKey val="0"/>
          <c:showVal val="0"/>
          <c:showCatName val="0"/>
          <c:showSerName val="0"/>
          <c:showPercent val="0"/>
          <c:showBubbleSize val="0"/>
        </c:dLbls>
        <c:gapWidth val="150"/>
        <c:axId val="36478336"/>
        <c:axId val="3648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72-4BEA-9CA1-C2D4E1863206}"/>
            </c:ext>
          </c:extLst>
        </c:ser>
        <c:dLbls>
          <c:showLegendKey val="0"/>
          <c:showVal val="0"/>
          <c:showCatName val="0"/>
          <c:showSerName val="0"/>
          <c:showPercent val="0"/>
          <c:showBubbleSize val="0"/>
        </c:dLbls>
        <c:marker val="1"/>
        <c:smooth val="0"/>
        <c:axId val="36478336"/>
        <c:axId val="36488704"/>
      </c:lineChart>
      <c:dateAx>
        <c:axId val="36478336"/>
        <c:scaling>
          <c:orientation val="minMax"/>
        </c:scaling>
        <c:delete val="1"/>
        <c:axPos val="b"/>
        <c:numFmt formatCode="ge" sourceLinked="1"/>
        <c:majorTickMark val="none"/>
        <c:minorTickMark val="none"/>
        <c:tickLblPos val="none"/>
        <c:crossAx val="36488704"/>
        <c:crosses val="autoZero"/>
        <c:auto val="1"/>
        <c:lblOffset val="100"/>
        <c:baseTimeUnit val="years"/>
      </c:dateAx>
      <c:valAx>
        <c:axId val="3648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1892.23</c:v>
                </c:pt>
                <c:pt idx="1">
                  <c:v>1822.99</c:v>
                </c:pt>
                <c:pt idx="2">
                  <c:v>2394.4899999999998</c:v>
                </c:pt>
                <c:pt idx="3">
                  <c:v>1664.75</c:v>
                </c:pt>
                <c:pt idx="4">
                  <c:v>330.83</c:v>
                </c:pt>
              </c:numCache>
            </c:numRef>
          </c:val>
          <c:extLst xmlns:c16r2="http://schemas.microsoft.com/office/drawing/2015/06/chart">
            <c:ext xmlns:c16="http://schemas.microsoft.com/office/drawing/2014/chart" uri="{C3380CC4-5D6E-409C-BE32-E72D297353CC}">
              <c16:uniqueId val="{00000000-5AE9-4202-8C21-AA5440C865D0}"/>
            </c:ext>
          </c:extLst>
        </c:ser>
        <c:dLbls>
          <c:showLegendKey val="0"/>
          <c:showVal val="0"/>
          <c:showCatName val="0"/>
          <c:showSerName val="0"/>
          <c:showPercent val="0"/>
          <c:showBubbleSize val="0"/>
        </c:dLbls>
        <c:gapWidth val="150"/>
        <c:axId val="89479424"/>
        <c:axId val="89481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5AE9-4202-8C21-AA5440C865D0}"/>
            </c:ext>
          </c:extLst>
        </c:ser>
        <c:dLbls>
          <c:showLegendKey val="0"/>
          <c:showVal val="0"/>
          <c:showCatName val="0"/>
          <c:showSerName val="0"/>
          <c:showPercent val="0"/>
          <c:showBubbleSize val="0"/>
        </c:dLbls>
        <c:marker val="1"/>
        <c:smooth val="0"/>
        <c:axId val="89479424"/>
        <c:axId val="89481600"/>
      </c:lineChart>
      <c:dateAx>
        <c:axId val="89479424"/>
        <c:scaling>
          <c:orientation val="minMax"/>
        </c:scaling>
        <c:delete val="1"/>
        <c:axPos val="b"/>
        <c:numFmt formatCode="ge" sourceLinked="1"/>
        <c:majorTickMark val="none"/>
        <c:minorTickMark val="none"/>
        <c:tickLblPos val="none"/>
        <c:crossAx val="89481600"/>
        <c:crosses val="autoZero"/>
        <c:auto val="1"/>
        <c:lblOffset val="100"/>
        <c:baseTimeUnit val="years"/>
      </c:dateAx>
      <c:valAx>
        <c:axId val="8948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46.41</c:v>
                </c:pt>
                <c:pt idx="1">
                  <c:v>48.52</c:v>
                </c:pt>
                <c:pt idx="2">
                  <c:v>47.91</c:v>
                </c:pt>
                <c:pt idx="3">
                  <c:v>49.46</c:v>
                </c:pt>
                <c:pt idx="4">
                  <c:v>100.01</c:v>
                </c:pt>
              </c:numCache>
            </c:numRef>
          </c:val>
          <c:extLst xmlns:c16r2="http://schemas.microsoft.com/office/drawing/2015/06/chart">
            <c:ext xmlns:c16="http://schemas.microsoft.com/office/drawing/2014/chart" uri="{C3380CC4-5D6E-409C-BE32-E72D297353CC}">
              <c16:uniqueId val="{00000000-0494-496E-ABA1-BADE6989198D}"/>
            </c:ext>
          </c:extLst>
        </c:ser>
        <c:dLbls>
          <c:showLegendKey val="0"/>
          <c:showVal val="0"/>
          <c:showCatName val="0"/>
          <c:showSerName val="0"/>
          <c:showPercent val="0"/>
          <c:showBubbleSize val="0"/>
        </c:dLbls>
        <c:gapWidth val="150"/>
        <c:axId val="89520384"/>
        <c:axId val="8959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0494-496E-ABA1-BADE6989198D}"/>
            </c:ext>
          </c:extLst>
        </c:ser>
        <c:dLbls>
          <c:showLegendKey val="0"/>
          <c:showVal val="0"/>
          <c:showCatName val="0"/>
          <c:showSerName val="0"/>
          <c:showPercent val="0"/>
          <c:showBubbleSize val="0"/>
        </c:dLbls>
        <c:marker val="1"/>
        <c:smooth val="0"/>
        <c:axId val="89520384"/>
        <c:axId val="89592192"/>
      </c:lineChart>
      <c:dateAx>
        <c:axId val="89520384"/>
        <c:scaling>
          <c:orientation val="minMax"/>
        </c:scaling>
        <c:delete val="1"/>
        <c:axPos val="b"/>
        <c:numFmt formatCode="ge" sourceLinked="1"/>
        <c:majorTickMark val="none"/>
        <c:minorTickMark val="none"/>
        <c:tickLblPos val="none"/>
        <c:crossAx val="89592192"/>
        <c:crosses val="autoZero"/>
        <c:auto val="1"/>
        <c:lblOffset val="100"/>
        <c:baseTimeUnit val="years"/>
      </c:dateAx>
      <c:valAx>
        <c:axId val="895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337.69</c:v>
                </c:pt>
                <c:pt idx="1">
                  <c:v>325.43</c:v>
                </c:pt>
                <c:pt idx="2">
                  <c:v>335.58</c:v>
                </c:pt>
                <c:pt idx="3">
                  <c:v>327.5</c:v>
                </c:pt>
                <c:pt idx="4">
                  <c:v>162.52000000000001</c:v>
                </c:pt>
              </c:numCache>
            </c:numRef>
          </c:val>
          <c:extLst xmlns:c16r2="http://schemas.microsoft.com/office/drawing/2015/06/chart">
            <c:ext xmlns:c16="http://schemas.microsoft.com/office/drawing/2014/chart" uri="{C3380CC4-5D6E-409C-BE32-E72D297353CC}">
              <c16:uniqueId val="{00000000-C036-4A0B-BFC1-7608344DFFC2}"/>
            </c:ext>
          </c:extLst>
        </c:ser>
        <c:dLbls>
          <c:showLegendKey val="0"/>
          <c:showVal val="0"/>
          <c:showCatName val="0"/>
          <c:showSerName val="0"/>
          <c:showPercent val="0"/>
          <c:showBubbleSize val="0"/>
        </c:dLbls>
        <c:gapWidth val="150"/>
        <c:axId val="89619072"/>
        <c:axId val="8963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C036-4A0B-BFC1-7608344DFFC2}"/>
            </c:ext>
          </c:extLst>
        </c:ser>
        <c:dLbls>
          <c:showLegendKey val="0"/>
          <c:showVal val="0"/>
          <c:showCatName val="0"/>
          <c:showSerName val="0"/>
          <c:showPercent val="0"/>
          <c:showBubbleSize val="0"/>
        </c:dLbls>
        <c:marker val="1"/>
        <c:smooth val="0"/>
        <c:axId val="89619072"/>
        <c:axId val="89633536"/>
      </c:lineChart>
      <c:dateAx>
        <c:axId val="89619072"/>
        <c:scaling>
          <c:orientation val="minMax"/>
        </c:scaling>
        <c:delete val="1"/>
        <c:axPos val="b"/>
        <c:numFmt formatCode="ge" sourceLinked="1"/>
        <c:majorTickMark val="none"/>
        <c:minorTickMark val="none"/>
        <c:tickLblPos val="none"/>
        <c:crossAx val="89633536"/>
        <c:crosses val="autoZero"/>
        <c:auto val="1"/>
        <c:lblOffset val="100"/>
        <c:baseTimeUnit val="years"/>
      </c:dateAx>
      <c:valAx>
        <c:axId val="896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19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鏡石町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12718</v>
      </c>
      <c r="AM8" s="66"/>
      <c r="AN8" s="66"/>
      <c r="AO8" s="66"/>
      <c r="AP8" s="66"/>
      <c r="AQ8" s="66"/>
      <c r="AR8" s="66"/>
      <c r="AS8" s="66"/>
      <c r="AT8" s="65">
        <f>データ!T6</f>
        <v>31.3</v>
      </c>
      <c r="AU8" s="65"/>
      <c r="AV8" s="65"/>
      <c r="AW8" s="65"/>
      <c r="AX8" s="65"/>
      <c r="AY8" s="65"/>
      <c r="AZ8" s="65"/>
      <c r="BA8" s="65"/>
      <c r="BB8" s="65">
        <f>データ!U6</f>
        <v>406.33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78.91</v>
      </c>
      <c r="Q10" s="65"/>
      <c r="R10" s="65"/>
      <c r="S10" s="65"/>
      <c r="T10" s="65"/>
      <c r="U10" s="65"/>
      <c r="V10" s="65"/>
      <c r="W10" s="65">
        <f>データ!Q6</f>
        <v>69.42</v>
      </c>
      <c r="X10" s="65"/>
      <c r="Y10" s="65"/>
      <c r="Z10" s="65"/>
      <c r="AA10" s="65"/>
      <c r="AB10" s="65"/>
      <c r="AC10" s="65"/>
      <c r="AD10" s="66">
        <f>データ!R6</f>
        <v>2873</v>
      </c>
      <c r="AE10" s="66"/>
      <c r="AF10" s="66"/>
      <c r="AG10" s="66"/>
      <c r="AH10" s="66"/>
      <c r="AI10" s="66"/>
      <c r="AJ10" s="66"/>
      <c r="AK10" s="2"/>
      <c r="AL10" s="66">
        <f>データ!V6</f>
        <v>10014</v>
      </c>
      <c r="AM10" s="66"/>
      <c r="AN10" s="66"/>
      <c r="AO10" s="66"/>
      <c r="AP10" s="66"/>
      <c r="AQ10" s="66"/>
      <c r="AR10" s="66"/>
      <c r="AS10" s="66"/>
      <c r="AT10" s="65">
        <f>データ!W6</f>
        <v>2.83</v>
      </c>
      <c r="AU10" s="65"/>
      <c r="AV10" s="65"/>
      <c r="AW10" s="65"/>
      <c r="AX10" s="65"/>
      <c r="AY10" s="65"/>
      <c r="AZ10" s="65"/>
      <c r="BA10" s="65"/>
      <c r="BB10" s="65">
        <f>データ!X6</f>
        <v>3538.52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bE7foWX0P3rciMYxpuwzqeh4kExpTKC2ctpAsSKtYGwkdbHIa+yqY4fO3DsQEYWTNZqPQ80GDTeyxctrObYhQQ==" saltValue="mGA/HSuQH9cLL9eTL9kGj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73423</v>
      </c>
      <c r="D6" s="32">
        <f t="shared" si="3"/>
        <v>47</v>
      </c>
      <c r="E6" s="32">
        <f t="shared" si="3"/>
        <v>17</v>
      </c>
      <c r="F6" s="32">
        <f t="shared" si="3"/>
        <v>1</v>
      </c>
      <c r="G6" s="32">
        <f t="shared" si="3"/>
        <v>0</v>
      </c>
      <c r="H6" s="32" t="str">
        <f t="shared" si="3"/>
        <v>福島県　鏡石町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78.91</v>
      </c>
      <c r="Q6" s="33">
        <f t="shared" si="3"/>
        <v>69.42</v>
      </c>
      <c r="R6" s="33">
        <f t="shared" si="3"/>
        <v>2873</v>
      </c>
      <c r="S6" s="33">
        <f t="shared" si="3"/>
        <v>12718</v>
      </c>
      <c r="T6" s="33">
        <f t="shared" si="3"/>
        <v>31.3</v>
      </c>
      <c r="U6" s="33">
        <f t="shared" si="3"/>
        <v>406.33</v>
      </c>
      <c r="V6" s="33">
        <f t="shared" si="3"/>
        <v>10014</v>
      </c>
      <c r="W6" s="33">
        <f t="shared" si="3"/>
        <v>2.83</v>
      </c>
      <c r="X6" s="33">
        <f t="shared" si="3"/>
        <v>3538.52</v>
      </c>
      <c r="Y6" s="34">
        <f>IF(Y7="",NA(),Y7)</f>
        <v>48.8</v>
      </c>
      <c r="Z6" s="34">
        <f t="shared" ref="Z6:AH6" si="4">IF(Z7="",NA(),Z7)</f>
        <v>60.71</v>
      </c>
      <c r="AA6" s="34">
        <f t="shared" si="4"/>
        <v>55.63</v>
      </c>
      <c r="AB6" s="34">
        <f t="shared" si="4"/>
        <v>55.9</v>
      </c>
      <c r="AC6" s="34">
        <f t="shared" si="4"/>
        <v>62.36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1892.23</v>
      </c>
      <c r="BG6" s="34">
        <f t="shared" ref="BG6:BO6" si="7">IF(BG7="",NA(),BG7)</f>
        <v>1822.99</v>
      </c>
      <c r="BH6" s="34">
        <f t="shared" si="7"/>
        <v>2394.4899999999998</v>
      </c>
      <c r="BI6" s="34">
        <f t="shared" si="7"/>
        <v>1664.75</v>
      </c>
      <c r="BJ6" s="34">
        <f t="shared" si="7"/>
        <v>330.83</v>
      </c>
      <c r="BK6" s="34">
        <f t="shared" si="7"/>
        <v>1209.95</v>
      </c>
      <c r="BL6" s="34">
        <f t="shared" si="7"/>
        <v>1136.5</v>
      </c>
      <c r="BM6" s="34">
        <f t="shared" si="7"/>
        <v>1118.56</v>
      </c>
      <c r="BN6" s="34">
        <f t="shared" si="7"/>
        <v>1111.31</v>
      </c>
      <c r="BO6" s="34">
        <f t="shared" si="7"/>
        <v>966.33</v>
      </c>
      <c r="BP6" s="33" t="str">
        <f>IF(BP7="","",IF(BP7="-","【-】","【"&amp;SUBSTITUTE(TEXT(BP7,"#,##0.00"),"-","△")&amp;"】"))</f>
        <v>【707.33】</v>
      </c>
      <c r="BQ6" s="34">
        <f>IF(BQ7="",NA(),BQ7)</f>
        <v>46.41</v>
      </c>
      <c r="BR6" s="34">
        <f t="shared" ref="BR6:BZ6" si="8">IF(BR7="",NA(),BR7)</f>
        <v>48.52</v>
      </c>
      <c r="BS6" s="34">
        <f t="shared" si="8"/>
        <v>47.91</v>
      </c>
      <c r="BT6" s="34">
        <f t="shared" si="8"/>
        <v>49.46</v>
      </c>
      <c r="BU6" s="34">
        <f t="shared" si="8"/>
        <v>100.01</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337.69</v>
      </c>
      <c r="CC6" s="34">
        <f t="shared" ref="CC6:CK6" si="9">IF(CC7="",NA(),CC7)</f>
        <v>325.43</v>
      </c>
      <c r="CD6" s="34">
        <f t="shared" si="9"/>
        <v>335.58</v>
      </c>
      <c r="CE6" s="34">
        <f t="shared" si="9"/>
        <v>327.5</v>
      </c>
      <c r="CF6" s="34">
        <f t="shared" si="9"/>
        <v>162.52000000000001</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87.6</v>
      </c>
      <c r="CY6" s="34">
        <f t="shared" ref="CY6:DG6" si="11">IF(CY7="",NA(),CY7)</f>
        <v>88.73</v>
      </c>
      <c r="CZ6" s="34">
        <f t="shared" si="11"/>
        <v>89.22</v>
      </c>
      <c r="DA6" s="34">
        <f t="shared" si="11"/>
        <v>89.69</v>
      </c>
      <c r="DB6" s="34">
        <f t="shared" si="11"/>
        <v>90.24</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73423</v>
      </c>
      <c r="D7" s="36">
        <v>47</v>
      </c>
      <c r="E7" s="36">
        <v>17</v>
      </c>
      <c r="F7" s="36">
        <v>1</v>
      </c>
      <c r="G7" s="36">
        <v>0</v>
      </c>
      <c r="H7" s="36" t="s">
        <v>110</v>
      </c>
      <c r="I7" s="36" t="s">
        <v>111</v>
      </c>
      <c r="J7" s="36" t="s">
        <v>112</v>
      </c>
      <c r="K7" s="36" t="s">
        <v>113</v>
      </c>
      <c r="L7" s="36" t="s">
        <v>114</v>
      </c>
      <c r="M7" s="36" t="s">
        <v>115</v>
      </c>
      <c r="N7" s="37" t="s">
        <v>116</v>
      </c>
      <c r="O7" s="37" t="s">
        <v>117</v>
      </c>
      <c r="P7" s="37">
        <v>78.91</v>
      </c>
      <c r="Q7" s="37">
        <v>69.42</v>
      </c>
      <c r="R7" s="37">
        <v>2873</v>
      </c>
      <c r="S7" s="37">
        <v>12718</v>
      </c>
      <c r="T7" s="37">
        <v>31.3</v>
      </c>
      <c r="U7" s="37">
        <v>406.33</v>
      </c>
      <c r="V7" s="37">
        <v>10014</v>
      </c>
      <c r="W7" s="37">
        <v>2.83</v>
      </c>
      <c r="X7" s="37">
        <v>3538.52</v>
      </c>
      <c r="Y7" s="37">
        <v>48.8</v>
      </c>
      <c r="Z7" s="37">
        <v>60.71</v>
      </c>
      <c r="AA7" s="37">
        <v>55.63</v>
      </c>
      <c r="AB7" s="37">
        <v>55.9</v>
      </c>
      <c r="AC7" s="37">
        <v>62.36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1892.23</v>
      </c>
      <c r="BG7" s="37">
        <v>1822.99</v>
      </c>
      <c r="BH7" s="37">
        <v>2394.4899999999998</v>
      </c>
      <c r="BI7" s="37">
        <v>1664.75</v>
      </c>
      <c r="BJ7" s="37">
        <v>330.83</v>
      </c>
      <c r="BK7" s="37">
        <v>1209.95</v>
      </c>
      <c r="BL7" s="37">
        <v>1136.5</v>
      </c>
      <c r="BM7" s="37">
        <v>1118.56</v>
      </c>
      <c r="BN7" s="37">
        <v>1111.31</v>
      </c>
      <c r="BO7" s="37">
        <v>966.33</v>
      </c>
      <c r="BP7" s="37">
        <v>707.33</v>
      </c>
      <c r="BQ7" s="37">
        <v>46.41</v>
      </c>
      <c r="BR7" s="37">
        <v>48.52</v>
      </c>
      <c r="BS7" s="37">
        <v>47.91</v>
      </c>
      <c r="BT7" s="37">
        <v>49.46</v>
      </c>
      <c r="BU7" s="37">
        <v>100.01</v>
      </c>
      <c r="BV7" s="37">
        <v>69.48</v>
      </c>
      <c r="BW7" s="37">
        <v>71.650000000000006</v>
      </c>
      <c r="BX7" s="37">
        <v>72.33</v>
      </c>
      <c r="BY7" s="37">
        <v>75.540000000000006</v>
      </c>
      <c r="BZ7" s="37">
        <v>81.739999999999995</v>
      </c>
      <c r="CA7" s="37">
        <v>101.26</v>
      </c>
      <c r="CB7" s="37">
        <v>337.69</v>
      </c>
      <c r="CC7" s="37">
        <v>325.43</v>
      </c>
      <c r="CD7" s="37">
        <v>335.58</v>
      </c>
      <c r="CE7" s="37">
        <v>327.5</v>
      </c>
      <c r="CF7" s="37">
        <v>162.52000000000001</v>
      </c>
      <c r="CG7" s="37">
        <v>220.67</v>
      </c>
      <c r="CH7" s="37">
        <v>217.82</v>
      </c>
      <c r="CI7" s="37">
        <v>215.28</v>
      </c>
      <c r="CJ7" s="37">
        <v>207.96</v>
      </c>
      <c r="CK7" s="37">
        <v>194.31</v>
      </c>
      <c r="CL7" s="37">
        <v>136.38999999999999</v>
      </c>
      <c r="CM7" s="37" t="s">
        <v>116</v>
      </c>
      <c r="CN7" s="37" t="s">
        <v>116</v>
      </c>
      <c r="CO7" s="37" t="s">
        <v>116</v>
      </c>
      <c r="CP7" s="37" t="s">
        <v>116</v>
      </c>
      <c r="CQ7" s="37" t="s">
        <v>116</v>
      </c>
      <c r="CR7" s="37">
        <v>55.81</v>
      </c>
      <c r="CS7" s="37">
        <v>54.44</v>
      </c>
      <c r="CT7" s="37">
        <v>54.67</v>
      </c>
      <c r="CU7" s="37">
        <v>53.51</v>
      </c>
      <c r="CV7" s="37">
        <v>53.5</v>
      </c>
      <c r="CW7" s="37">
        <v>60.13</v>
      </c>
      <c r="CX7" s="37">
        <v>87.6</v>
      </c>
      <c r="CY7" s="37">
        <v>88.73</v>
      </c>
      <c r="CZ7" s="37">
        <v>89.22</v>
      </c>
      <c r="DA7" s="37">
        <v>89.69</v>
      </c>
      <c r="DB7" s="37">
        <v>90.24</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2019-01-24T02:42:57Z</cp:lastPrinted>
  <dcterms:created xsi:type="dcterms:W3CDTF">2018-12-03T09:00:15Z</dcterms:created>
  <dcterms:modified xsi:type="dcterms:W3CDTF">2019-01-30T01:04:31Z</dcterms:modified>
  <cp:category/>
</cp:coreProperties>
</file>