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755"/>
  </bookViews>
  <sheets>
    <sheet name="H27" sheetId="6" r:id="rId1"/>
  </sheets>
  <calcPr calcId="145621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4" i="6"/>
  <c r="G17" i="6" l="1"/>
  <c r="F17" i="6"/>
  <c r="E17" i="6"/>
  <c r="D17" i="6"/>
  <c r="H17" i="6" s="1"/>
  <c r="G16" i="6" l="1"/>
  <c r="F16" i="6"/>
  <c r="E16" i="6"/>
  <c r="D16" i="6"/>
  <c r="H16" i="6" s="1"/>
</calcChain>
</file>

<file path=xl/sharedStrings.xml><?xml version="1.0" encoding="utf-8"?>
<sst xmlns="http://schemas.openxmlformats.org/spreadsheetml/2006/main" count="25" uniqueCount="25">
  <si>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</si>
  <si>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</si>
  <si>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</si>
  <si>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</si>
  <si>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</si>
  <si>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</si>
  <si>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</si>
  <si>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</si>
  <si>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</si>
  <si>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</si>
  <si>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</si>
  <si>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</si>
  <si>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所属数</t>
    <rPh sb="0" eb="2">
      <t>ショゾク</t>
    </rPh>
    <rPh sb="2" eb="3">
      <t>スウ</t>
    </rPh>
    <phoneticPr fontId="2"/>
  </si>
  <si>
    <t>該当者数</t>
    <rPh sb="0" eb="3">
      <t>ガイトウシャ</t>
    </rPh>
    <rPh sb="3" eb="4">
      <t>スウ</t>
    </rPh>
    <phoneticPr fontId="2"/>
  </si>
  <si>
    <t>月100時間超</t>
    <rPh sb="0" eb="1">
      <t>ツキ</t>
    </rPh>
    <rPh sb="4" eb="6">
      <t>ジカン</t>
    </rPh>
    <rPh sb="6" eb="7">
      <t>チョウ</t>
    </rPh>
    <phoneticPr fontId="2"/>
  </si>
  <si>
    <t>在校（庁）時間または超過勤務等時間の内訳</t>
    <rPh sb="0" eb="2">
      <t>ザイコウ</t>
    </rPh>
    <rPh sb="3" eb="4">
      <t>チョウ</t>
    </rPh>
    <rPh sb="5" eb="7">
      <t>ジカン</t>
    </rPh>
    <rPh sb="10" eb="12">
      <t>チョウカ</t>
    </rPh>
    <rPh sb="12" eb="14">
      <t>キンム</t>
    </rPh>
    <rPh sb="14" eb="15">
      <t>トウ</t>
    </rPh>
    <rPh sb="15" eb="17">
      <t>ジカン</t>
    </rPh>
    <rPh sb="18" eb="20">
      <t>ウチワケ</t>
    </rPh>
    <phoneticPr fontId="2"/>
  </si>
  <si>
    <t>月平均</t>
    <rPh sb="0" eb="1">
      <t>ツキ</t>
    </rPh>
    <rPh sb="1" eb="3">
      <t>ヘイキン</t>
    </rPh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</si>
  <si>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</si>
  <si>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※全体の人数（常勤講師含む。管理職及び非常勤職員を除く）</t>
    <rPh sb="1" eb="3">
      <t>ゼンタイ</t>
    </rPh>
    <rPh sb="4" eb="6">
      <t>ニンズウ</t>
    </rPh>
    <rPh sb="7" eb="9">
      <t>ジョウキン</t>
    </rPh>
    <rPh sb="9" eb="11">
      <t>コウシ</t>
    </rPh>
    <rPh sb="11" eb="12">
      <t>フク</t>
    </rPh>
    <rPh sb="14" eb="17">
      <t>カンリショク</t>
    </rPh>
    <rPh sb="17" eb="18">
      <t>オヨ</t>
    </rPh>
    <rPh sb="19" eb="22">
      <t>ヒジョウキン</t>
    </rPh>
    <rPh sb="22" eb="24">
      <t>ショクイン</t>
    </rPh>
    <rPh sb="25" eb="26">
      <t>ノゾ</t>
    </rPh>
    <phoneticPr fontId="2"/>
  </si>
  <si>
    <t>H27.4.1現在</t>
    <rPh sb="7" eb="9">
      <t>ゲンザイ</t>
    </rPh>
    <phoneticPr fontId="2"/>
  </si>
  <si>
    <t>該当　  所属数</t>
    <rPh sb="0" eb="2">
      <t>ガイトウ</t>
    </rPh>
    <rPh sb="5" eb="7">
      <t>ショゾク</t>
    </rPh>
    <rPh sb="7" eb="8">
      <t>スウ</t>
    </rPh>
    <phoneticPr fontId="2"/>
  </si>
  <si>
    <t>月45時間超   100時間までで 健康の不安を   有する者</t>
    <rPh sb="0" eb="1">
      <t>ツキ</t>
    </rPh>
    <rPh sb="3" eb="5">
      <t>ジカン</t>
    </rPh>
    <rPh sb="5" eb="6">
      <t>チョウ</t>
    </rPh>
    <rPh sb="12" eb="14">
      <t>ジカン</t>
    </rPh>
    <rPh sb="18" eb="20">
      <t>ケンコウ</t>
    </rPh>
    <rPh sb="21" eb="23">
      <t>フアン</t>
    </rPh>
    <rPh sb="27" eb="28">
      <t>ユウ</t>
    </rPh>
    <rPh sb="30" eb="31">
      <t>モノ</t>
    </rPh>
    <phoneticPr fontId="2"/>
  </si>
  <si>
    <t>所属長が健康  への配慮が     必要と認めた者</t>
    <rPh sb="0" eb="3">
      <t>ショゾクチョウ</t>
    </rPh>
    <rPh sb="4" eb="6">
      <t>ケンコウ</t>
    </rPh>
    <rPh sb="10" eb="12">
      <t>ハイリョ</t>
    </rPh>
    <rPh sb="18" eb="20">
      <t>ヒツヨウ</t>
    </rPh>
    <rPh sb="21" eb="22">
      <t>ミト</t>
    </rPh>
    <rPh sb="24" eb="25">
      <t>モノ</t>
    </rPh>
    <phoneticPr fontId="2"/>
  </si>
  <si>
    <t>該当者の  全体に占める割合
（%）</t>
    <rPh sb="0" eb="3">
      <t>ガイトウシャ</t>
    </rPh>
    <rPh sb="6" eb="8">
      <t>ゼンタイ</t>
    </rPh>
    <rPh sb="9" eb="10">
      <t>シ</t>
    </rPh>
    <rPh sb="12" eb="14">
      <t>ワリアイ</t>
    </rPh>
    <phoneticPr fontId="2"/>
  </si>
  <si>
    <t>Ｈ２７年度　在校（庁）時間等報告集計</t>
    <rPh sb="3" eb="5">
      <t>ネンド</t>
    </rPh>
    <rPh sb="6" eb="8">
      <t>ザイコウ</t>
    </rPh>
    <rPh sb="9" eb="10">
      <t>チョウ</t>
    </rPh>
    <rPh sb="11" eb="13">
      <t>ジカン</t>
    </rPh>
    <rPh sb="13" eb="14">
      <t>トウ</t>
    </rPh>
    <rPh sb="14" eb="16">
      <t>ホウコク</t>
    </rPh>
    <rPh sb="16" eb="18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</si>
</sst>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K16" sqref="K16"/>
    </sheetView>
  </sheetViews>
  <sheetFormatPr defaultRowHeight="13.5" x14ac:dyDescent="0.15"/>
  <cols>
    <col min="1" max="1" width="6.625" style="1" customWidth="1"/>
    <col min="2" max="3" width="7.625" customWidth="1"/>
    <col min="4" max="4" width="12.625" customWidth="1"/>
    <col min="5" max="7" width="14.625" customWidth="1"/>
    <col min="8" max="8" width="10.625" customWidth="1"/>
  </cols>
  <sheetData>
    <row r="1" spans="1:10" ht="29.25" customHeight="1" x14ac:dyDescent="0.15">
      <c r="A1" s="15" t="s">
        <v>24</v>
      </c>
      <c r="B1" s="15"/>
      <c r="C1" s="15"/>
      <c r="D1" s="15"/>
      <c r="E1" s="15"/>
      <c r="F1" s="15"/>
      <c r="G1" s="15"/>
      <c r="H1" s="15"/>
    </row>
    <row r="2" spans="1:10" ht="39.950000000000003" customHeight="1" x14ac:dyDescent="0.15">
      <c r="A2" s="13"/>
      <c r="B2" s="13" t="s">
        <v>12</v>
      </c>
      <c r="C2" s="16" t="s">
        <v>20</v>
      </c>
      <c r="D2" s="13" t="s">
        <v>13</v>
      </c>
      <c r="E2" s="17" t="s">
        <v>15</v>
      </c>
      <c r="F2" s="18"/>
      <c r="G2" s="19"/>
      <c r="H2" s="16" t="s">
        <v>23</v>
      </c>
    </row>
    <row r="3" spans="1:10" ht="63.75" customHeight="1" x14ac:dyDescent="0.15">
      <c r="A3" s="13"/>
      <c r="B3" s="13"/>
      <c r="C3" s="16"/>
      <c r="D3" s="13"/>
      <c r="E3" s="10" t="s">
        <v>14</v>
      </c>
      <c r="F3" s="11" t="s">
        <v>21</v>
      </c>
      <c r="G3" s="11" t="s">
        <v>22</v>
      </c>
      <c r="H3" s="16"/>
      <c r="I3" s="2"/>
      <c r="J3" s="2"/>
    </row>
    <row r="4" spans="1:10" ht="39.950000000000003" customHeight="1" x14ac:dyDescent="0.15">
      <c r="A4" s="7" t="s">
        <v>0</v>
      </c>
      <c r="B4" s="5">
        <v>128</v>
      </c>
      <c r="C4" s="5">
        <v>72</v>
      </c>
      <c r="D4" s="5">
        <v>380</v>
      </c>
      <c r="E4" s="5">
        <v>320</v>
      </c>
      <c r="F4" s="5">
        <v>59</v>
      </c>
      <c r="G4" s="5">
        <v>1</v>
      </c>
      <c r="H4" s="4">
        <f>D4/$H$18</f>
        <v>6.4102564102564097E-2</v>
      </c>
    </row>
    <row r="5" spans="1:10" ht="39.950000000000003" customHeight="1" x14ac:dyDescent="0.15">
      <c r="A5" s="7" t="s">
        <v>1</v>
      </c>
      <c r="B5" s="5">
        <v>128</v>
      </c>
      <c r="C5" s="5">
        <v>82</v>
      </c>
      <c r="D5" s="5">
        <v>749</v>
      </c>
      <c r="E5" s="5">
        <v>695</v>
      </c>
      <c r="F5" s="5">
        <v>52</v>
      </c>
      <c r="G5" s="5">
        <v>2</v>
      </c>
      <c r="H5" s="4">
        <f t="shared" ref="H5:H15" si="0">D5/$H$18</f>
        <v>0.12634952766531715</v>
      </c>
    </row>
    <row r="6" spans="1:10" ht="39.950000000000003" customHeight="1" x14ac:dyDescent="0.15">
      <c r="A6" s="7" t="s">
        <v>2</v>
      </c>
      <c r="B6" s="5">
        <v>128</v>
      </c>
      <c r="C6" s="5">
        <v>77</v>
      </c>
      <c r="D6" s="5">
        <v>518</v>
      </c>
      <c r="E6" s="5">
        <v>438</v>
      </c>
      <c r="F6" s="5">
        <v>76</v>
      </c>
      <c r="G6" s="5">
        <v>4</v>
      </c>
      <c r="H6" s="4">
        <f t="shared" si="0"/>
        <v>8.7381916329284756E-2</v>
      </c>
    </row>
    <row r="7" spans="1:10" ht="39.950000000000003" customHeight="1" x14ac:dyDescent="0.15">
      <c r="A7" s="7" t="s">
        <v>3</v>
      </c>
      <c r="B7" s="5">
        <v>128</v>
      </c>
      <c r="C7" s="5">
        <v>77</v>
      </c>
      <c r="D7" s="5">
        <v>494</v>
      </c>
      <c r="E7" s="5">
        <v>427</v>
      </c>
      <c r="F7" s="5">
        <v>65</v>
      </c>
      <c r="G7" s="5">
        <v>2</v>
      </c>
      <c r="H7" s="4">
        <f t="shared" si="0"/>
        <v>8.3333333333333329E-2</v>
      </c>
    </row>
    <row r="8" spans="1:10" ht="39.950000000000003" customHeight="1" x14ac:dyDescent="0.15">
      <c r="A8" s="7" t="s">
        <v>4</v>
      </c>
      <c r="B8" s="5">
        <v>128</v>
      </c>
      <c r="C8" s="5">
        <v>66</v>
      </c>
      <c r="D8" s="5">
        <v>332</v>
      </c>
      <c r="E8" s="5">
        <v>280</v>
      </c>
      <c r="F8" s="5">
        <v>49</v>
      </c>
      <c r="G8" s="5">
        <v>3</v>
      </c>
      <c r="H8" s="4">
        <f t="shared" si="0"/>
        <v>5.600539811066127E-2</v>
      </c>
    </row>
    <row r="9" spans="1:10" ht="39.950000000000003" customHeight="1" x14ac:dyDescent="0.15">
      <c r="A9" s="7" t="s">
        <v>5</v>
      </c>
      <c r="B9" s="5">
        <v>128</v>
      </c>
      <c r="C9" s="5">
        <v>76</v>
      </c>
      <c r="D9" s="5">
        <v>510</v>
      </c>
      <c r="E9" s="5">
        <v>444</v>
      </c>
      <c r="F9" s="5">
        <v>64</v>
      </c>
      <c r="G9" s="5">
        <v>2</v>
      </c>
      <c r="H9" s="4">
        <f t="shared" si="0"/>
        <v>8.6032388663967604E-2</v>
      </c>
    </row>
    <row r="10" spans="1:10" ht="39.950000000000003" customHeight="1" x14ac:dyDescent="0.15">
      <c r="A10" s="7" t="s">
        <v>6</v>
      </c>
      <c r="B10" s="5">
        <v>128</v>
      </c>
      <c r="C10" s="5">
        <v>77</v>
      </c>
      <c r="D10" s="5">
        <v>540</v>
      </c>
      <c r="E10" s="5">
        <v>477</v>
      </c>
      <c r="F10" s="5">
        <v>60</v>
      </c>
      <c r="G10" s="5">
        <v>3</v>
      </c>
      <c r="H10" s="4">
        <f t="shared" si="0"/>
        <v>9.1093117408906882E-2</v>
      </c>
    </row>
    <row r="11" spans="1:10" ht="39.950000000000003" customHeight="1" x14ac:dyDescent="0.15">
      <c r="A11" s="7" t="s">
        <v>7</v>
      </c>
      <c r="B11" s="5">
        <v>128</v>
      </c>
      <c r="C11" s="5">
        <v>66</v>
      </c>
      <c r="D11" s="5">
        <v>353</v>
      </c>
      <c r="E11" s="5">
        <v>288</v>
      </c>
      <c r="F11" s="5">
        <v>62</v>
      </c>
      <c r="G11" s="5">
        <v>3</v>
      </c>
      <c r="H11" s="4">
        <f t="shared" si="0"/>
        <v>5.9547908232118758E-2</v>
      </c>
    </row>
    <row r="12" spans="1:10" ht="39.950000000000003" customHeight="1" x14ac:dyDescent="0.15">
      <c r="A12" s="7" t="s">
        <v>8</v>
      </c>
      <c r="B12" s="5">
        <v>128</v>
      </c>
      <c r="C12" s="5">
        <v>63</v>
      </c>
      <c r="D12" s="5">
        <v>320</v>
      </c>
      <c r="E12" s="5">
        <v>277</v>
      </c>
      <c r="F12" s="5">
        <v>41</v>
      </c>
      <c r="G12" s="5">
        <v>2</v>
      </c>
      <c r="H12" s="4">
        <f t="shared" si="0"/>
        <v>5.3981106612685563E-2</v>
      </c>
    </row>
    <row r="13" spans="1:10" ht="39.950000000000003" customHeight="1" x14ac:dyDescent="0.15">
      <c r="A13" s="7" t="s">
        <v>9</v>
      </c>
      <c r="B13" s="5">
        <v>128</v>
      </c>
      <c r="C13" s="5">
        <v>62</v>
      </c>
      <c r="D13" s="5">
        <v>299</v>
      </c>
      <c r="E13" s="5">
        <v>244</v>
      </c>
      <c r="F13" s="5">
        <v>52</v>
      </c>
      <c r="G13" s="5">
        <v>3</v>
      </c>
      <c r="H13" s="4">
        <f t="shared" si="0"/>
        <v>5.0438596491228067E-2</v>
      </c>
    </row>
    <row r="14" spans="1:10" ht="39.950000000000003" customHeight="1" x14ac:dyDescent="0.15">
      <c r="A14" s="7" t="s">
        <v>10</v>
      </c>
      <c r="B14" s="5">
        <v>128</v>
      </c>
      <c r="C14" s="5">
        <v>50</v>
      </c>
      <c r="D14" s="5">
        <v>144</v>
      </c>
      <c r="E14" s="5">
        <v>100</v>
      </c>
      <c r="F14" s="5">
        <v>40</v>
      </c>
      <c r="G14" s="5">
        <v>4</v>
      </c>
      <c r="H14" s="4">
        <f t="shared" si="0"/>
        <v>2.4291497975708502E-2</v>
      </c>
    </row>
    <row r="15" spans="1:10" ht="39.950000000000003" customHeight="1" x14ac:dyDescent="0.15">
      <c r="A15" s="7" t="s">
        <v>11</v>
      </c>
      <c r="B15" s="5">
        <v>128</v>
      </c>
      <c r="C15" s="5">
        <v>66</v>
      </c>
      <c r="D15" s="5">
        <v>287</v>
      </c>
      <c r="E15" s="5">
        <v>247</v>
      </c>
      <c r="F15" s="5">
        <v>37</v>
      </c>
      <c r="G15" s="5">
        <v>3</v>
      </c>
      <c r="H15" s="4">
        <f t="shared" si="0"/>
        <v>4.8414304993252361E-2</v>
      </c>
    </row>
    <row r="16" spans="1:10" ht="39.950000000000003" customHeight="1" x14ac:dyDescent="0.15">
      <c r="A16" s="12" t="s">
        <v>17</v>
      </c>
      <c r="B16" s="12"/>
      <c r="C16" s="12"/>
      <c r="D16" s="5">
        <f>SUM(D4:D15)</f>
        <v>4926</v>
      </c>
      <c r="E16" s="5">
        <f>SUM(E4:E15)</f>
        <v>4237</v>
      </c>
      <c r="F16" s="5">
        <f>SUM(F4:F15)</f>
        <v>657</v>
      </c>
      <c r="G16" s="5">
        <f>SUM(G4:G15)</f>
        <v>32</v>
      </c>
      <c r="H16" s="4">
        <f>D16/(H18*12)</f>
        <v>6.9247638326585689E-2</v>
      </c>
    </row>
    <row r="17" spans="1:8" ht="39.950000000000003" customHeight="1" x14ac:dyDescent="0.15">
      <c r="A17" s="13" t="s">
        <v>16</v>
      </c>
      <c r="B17" s="13"/>
      <c r="C17" s="13"/>
      <c r="D17" s="6">
        <f>AVERAGE(D4:D15)</f>
        <v>410.5</v>
      </c>
      <c r="E17" s="8">
        <f>AVERAGE(E4:E15)</f>
        <v>353.08333333333331</v>
      </c>
      <c r="F17" s="8">
        <f>AVERAGE(F4:F15)</f>
        <v>54.75</v>
      </c>
      <c r="G17" s="8">
        <f>AVERAGE(G4:G15)</f>
        <v>2.6666666666666665</v>
      </c>
      <c r="H17" s="4">
        <f>D17/H18</f>
        <v>6.9247638326585689E-2</v>
      </c>
    </row>
    <row r="18" spans="1:8" x14ac:dyDescent="0.15">
      <c r="B18" s="14" t="s">
        <v>18</v>
      </c>
      <c r="C18" s="14"/>
      <c r="D18" s="14"/>
      <c r="E18" s="14"/>
      <c r="F18" s="14"/>
      <c r="G18" s="9" t="s">
        <v>19</v>
      </c>
      <c r="H18" s="3">
        <v>5928</v>
      </c>
    </row>
  </sheetData>
  <mergeCells count="10">
    <mergeCell ref="A16:C16"/>
    <mergeCell ref="A17:C17"/>
    <mergeCell ref="B18:F18"/>
    <mergeCell ref="A1:H1"/>
    <mergeCell ref="A2:A3"/>
    <mergeCell ref="B2:B3"/>
    <mergeCell ref="C2:C3"/>
    <mergeCell ref="D2:D3"/>
    <mergeCell ref="E2:G2"/>
    <mergeCell ref="H2:H3"/>
  </mergeCells>
  <phoneticPr fontId="2"/>
  <pageMargins left="0.7" right="0.7" top="0.75" bottom="0.75" header="0.3" footer="0.3"/>
  <pageSetup paperSize="9"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2018-04-11T01:36:08Z</cp:lastPrinted>
  <dcterms:created xsi:type="dcterms:W3CDTF">2017-05-16T04:07:41Z</dcterms:created>
  <dcterms:modified xsi:type="dcterms:W3CDTF">2018-04-11T01:42:01Z</dcterms:modified>
</cp:coreProperties>
</file>