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n218\Desktop\H27　経営比較分析表\"/>
    </mc:Choice>
  </mc:AlternateContent>
  <workbookProtection workbookPassword="8649" lockStructure="1"/>
  <bookViews>
    <workbookView xWindow="0" yWindow="0" windowWidth="19200" windowHeight="1140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<sst xmlns="http://schemas.openxmlformats.org/spreadsheetml/2006/main" count="221" uniqueCount="111">
  <si>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</si>
  <si>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</si>
  <si>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</si>
  <si>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</si>
  <si>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</si>
  <si>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</si>
  <si>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</si>
  <si>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</si>
  <si>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</si>
  <si>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</si>
  <si>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</si>
  <si>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</si>
  <si>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</si>
  <si>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</si>
  <si>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</si>
  <si>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</si>
  <si>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</si>
  <si>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</si>
  <si>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</si>
  <si>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</si>
  <si>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</si>
  <si>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</si>
  <si>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</si>
  <si>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</si>
  <si>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</si>
  <si>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</si>
  <si>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</si>
  <si>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</si>
  <si>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</si>
  <si>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</si>
  <si>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</si>
  <si>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</si>
  <si>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</si>
  <si>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</si>
  <si>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</si>
  <si>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</si>
  <si>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</si>
  <si>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</si>
  <si>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</si>
  <si>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</si>
  <si>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</si>
  <si>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</si>
  <si>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</si>
  <si>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</si>
  <si>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</si>
  <si>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</si>
  <si>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</si>
  <si>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</si>
  <si>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</si>
  <si>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</si>
  <si>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</si>
  <si>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</si>
  <si>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</si>
  <si>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</si>
  <si>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</si>
  <si>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</si>
  <si>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</si>
  <si>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</si>
  <si>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</si>
  <si>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</si>
  <si>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</si>
  <si>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</si>
  <si>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</si>
  <si>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</si>
  <si>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</si>
  <si>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</si>
  <si>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</si>
  <si>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</si>
  <si>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</si>
  <si>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</si>
  <si>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</si>
  <si>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</si>
  <si>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</si>
  <si>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</si>
  <si>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</si>
  <si>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</si>
  <si>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</si>
  <si>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</si>
  <si>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</si>
  <si>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</si>
  <si>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</si>
  <si>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</si>
  <si>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</si>
  <si>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</si>
  <si>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</si>
  <si>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</si>
  <si>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</si>
  <si>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</si>
  <si>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</si>
  <si>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</si>
  <si>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</si>
  <si>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</si>
  <si>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</si>
  <si>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</si>
  <si>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</si>
  <si>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</si>
  <si>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西会津町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</si>
  <si>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</si>
  <si>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</si>
  <si>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</si>
  <si>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</si>
  <si>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</si>
  <si>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</si>
  <si>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</si>
  <si>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</si>
  <si>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</si>
  <si>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</si>
  <si>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</si>
  <si>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平成27年度末現在、供用開始済み処理区が2地区あり、うち1処理区の区域については拡大中であったが、平成28年度をもって面整備の事業は一旦終了となる。　　　　　　　　　　　　　　　　　　　　　　　　維持管理費が増加傾向にある一方、人口減少や高齢化などの要因により接続率が伸び悩む中、節水型機器の普及により料金収入の増加も見込めない状況である。使用単価についても県内市町村の水準からして低くないため、料金改定の予定は未定であり、引き続き維持経費については処理施設の管理運営の長期委託や汚泥処理業務の更なる低コスト化を実施していく。若干ではあるが、過去３ヶ年で見ると経費回収率が増加傾向にある。ただし、施設利用率が低いこと、および資本費の償還についても当面は高い数値で推移するため、これらを考慮し、事業会計の経営安定化を図るため、一般会計からの繰入は必須であり、当面は今後も継続していく。</t>
    <rPh sb="0" eb="2">
      <t>ヘイセイ</t>
    </rPh>
    <rPh sb="4" eb="7">
      <t>ネンドマツ</t>
    </rPh>
    <rPh sb="7" eb="9">
      <t>ゲンザイ</t>
    </rPh>
    <rPh sb="10" eb="14">
      <t>キョウヨウカイシ</t>
    </rPh>
    <rPh sb="14" eb="15">
      <t>ズ</t>
    </rPh>
    <rPh sb="16" eb="18">
      <t>ショリ</t>
    </rPh>
    <rPh sb="18" eb="19">
      <t>ク</t>
    </rPh>
    <rPh sb="21" eb="23">
      <t>チク</t>
    </rPh>
    <rPh sb="29" eb="31">
      <t>ショリ</t>
    </rPh>
    <rPh sb="31" eb="32">
      <t>ク</t>
    </rPh>
    <rPh sb="33" eb="35">
      <t>クイキ</t>
    </rPh>
    <rPh sb="40" eb="43">
      <t>カクダイチュウ</t>
    </rPh>
    <rPh sb="49" eb="51">
      <t>ヘイセイ</t>
    </rPh>
    <rPh sb="53" eb="55">
      <t>ネンド</t>
    </rPh>
    <rPh sb="59" eb="60">
      <t>メン</t>
    </rPh>
    <rPh sb="60" eb="62">
      <t>セイビ</t>
    </rPh>
    <rPh sb="63" eb="65">
      <t>ジギョウ</t>
    </rPh>
    <rPh sb="66" eb="68">
      <t>イッタン</t>
    </rPh>
    <rPh sb="68" eb="70">
      <t>シュウリョウ</t>
    </rPh>
    <rPh sb="98" eb="103">
      <t>イジカンリヒ</t>
    </rPh>
    <rPh sb="104" eb="106">
      <t>ゾウカ</t>
    </rPh>
    <rPh sb="106" eb="108">
      <t>ケイコウ</t>
    </rPh>
    <rPh sb="111" eb="113">
      <t>イッポウ</t>
    </rPh>
    <rPh sb="114" eb="116">
      <t>ジンコウ</t>
    </rPh>
    <rPh sb="116" eb="118">
      <t>ゲンショウ</t>
    </rPh>
    <rPh sb="119" eb="122">
      <t>コウレイカ</t>
    </rPh>
    <rPh sb="125" eb="127">
      <t>ヨウイン</t>
    </rPh>
    <rPh sb="130" eb="132">
      <t>セツゾク</t>
    </rPh>
    <rPh sb="132" eb="133">
      <t>リツ</t>
    </rPh>
    <rPh sb="134" eb="135">
      <t>ノ</t>
    </rPh>
    <rPh sb="136" eb="137">
      <t>ナヤ</t>
    </rPh>
    <rPh sb="138" eb="139">
      <t>ナカ</t>
    </rPh>
    <rPh sb="140" eb="142">
      <t>セッスイ</t>
    </rPh>
    <rPh sb="142" eb="143">
      <t>カタ</t>
    </rPh>
    <rPh sb="143" eb="145">
      <t>キキ</t>
    </rPh>
    <rPh sb="146" eb="148">
      <t>フキュウ</t>
    </rPh>
    <rPh sb="151" eb="153">
      <t>リョウキン</t>
    </rPh>
    <rPh sb="153" eb="155">
      <t>シュウニュウ</t>
    </rPh>
    <rPh sb="156" eb="158">
      <t>ゾウカ</t>
    </rPh>
    <rPh sb="159" eb="161">
      <t>ミコ</t>
    </rPh>
    <rPh sb="164" eb="166">
      <t>ジョウキョウ</t>
    </rPh>
    <rPh sb="170" eb="172">
      <t>シヨウ</t>
    </rPh>
    <rPh sb="172" eb="174">
      <t>タンカ</t>
    </rPh>
    <rPh sb="179" eb="181">
      <t>ケンナイ</t>
    </rPh>
    <rPh sb="181" eb="184">
      <t>シチョウソン</t>
    </rPh>
    <rPh sb="185" eb="187">
      <t>スイジュン</t>
    </rPh>
    <rPh sb="191" eb="192">
      <t>ヒク</t>
    </rPh>
    <rPh sb="198" eb="200">
      <t>リョウキン</t>
    </rPh>
    <rPh sb="200" eb="202">
      <t>カイテイ</t>
    </rPh>
    <rPh sb="203" eb="205">
      <t>ヨテイ</t>
    </rPh>
    <rPh sb="206" eb="208">
      <t>ミテイ</t>
    </rPh>
    <rPh sb="212" eb="213">
      <t>ヒ</t>
    </rPh>
    <rPh sb="214" eb="215">
      <t>ツヅ</t>
    </rPh>
    <rPh sb="216" eb="218">
      <t>イジ</t>
    </rPh>
    <rPh sb="218" eb="220">
      <t>ケイヒ</t>
    </rPh>
    <rPh sb="225" eb="227">
      <t>ショリ</t>
    </rPh>
    <rPh sb="227" eb="229">
      <t>シセツ</t>
    </rPh>
    <rPh sb="230" eb="232">
      <t>カンリ</t>
    </rPh>
    <rPh sb="232" eb="234">
      <t>ウンエイ</t>
    </rPh>
    <rPh sb="235" eb="237">
      <t>チョウキ</t>
    </rPh>
    <rPh sb="237" eb="239">
      <t>イタク</t>
    </rPh>
    <rPh sb="240" eb="242">
      <t>オデイ</t>
    </rPh>
    <rPh sb="242" eb="244">
      <t>ショリ</t>
    </rPh>
    <rPh sb="244" eb="246">
      <t>ギョウム</t>
    </rPh>
    <rPh sb="247" eb="248">
      <t>サラ</t>
    </rPh>
    <rPh sb="250" eb="251">
      <t>テイ</t>
    </rPh>
    <rPh sb="254" eb="255">
      <t>カ</t>
    </rPh>
    <rPh sb="256" eb="258">
      <t>ジッシ</t>
    </rPh>
    <rPh sb="263" eb="265">
      <t>ジャッカン</t>
    </rPh>
    <rPh sb="271" eb="273">
      <t>カコ</t>
    </rPh>
    <rPh sb="275" eb="276">
      <t>ネン</t>
    </rPh>
    <rPh sb="277" eb="278">
      <t>ミ</t>
    </rPh>
    <rPh sb="280" eb="282">
      <t>ケイヒ</t>
    </rPh>
    <rPh sb="282" eb="285">
      <t>カイシュウリツ</t>
    </rPh>
    <rPh sb="286" eb="288">
      <t>ゾウカ</t>
    </rPh>
    <rPh sb="288" eb="290">
      <t>ケイコウ</t>
    </rPh>
    <rPh sb="298" eb="300">
      <t>シセツ</t>
    </rPh>
    <rPh sb="300" eb="303">
      <t>リヨウリツ</t>
    </rPh>
    <rPh sb="304" eb="305">
      <t>ヒク</t>
    </rPh>
    <rPh sb="312" eb="314">
      <t>シホン</t>
    </rPh>
    <rPh sb="314" eb="315">
      <t>ヒ</t>
    </rPh>
    <rPh sb="316" eb="318">
      <t>ショウカン</t>
    </rPh>
    <rPh sb="323" eb="325">
      <t>トウメン</t>
    </rPh>
    <rPh sb="326" eb="327">
      <t>タカ</t>
    </rPh>
    <rPh sb="328" eb="330">
      <t>スウチ</t>
    </rPh>
    <rPh sb="331" eb="333">
      <t>スイイ</t>
    </rPh>
    <rPh sb="342" eb="344">
      <t>コウリョ</t>
    </rPh>
    <rPh sb="346" eb="348">
      <t>ジギョウ</t>
    </rPh>
    <rPh sb="348" eb="350">
      <t>カイケイ</t>
    </rPh>
    <rPh sb="351" eb="353">
      <t>ケイエイ</t>
    </rPh>
    <rPh sb="353" eb="355">
      <t>アンテイ</t>
    </rPh>
    <rPh sb="355" eb="356">
      <t>カ</t>
    </rPh>
    <rPh sb="357" eb="358">
      <t>ハカ</t>
    </rPh>
    <rPh sb="362" eb="364">
      <t>イッパン</t>
    </rPh>
    <rPh sb="364" eb="366">
      <t>カイケイ</t>
    </rPh>
    <rPh sb="369" eb="371">
      <t>クリイレ</t>
    </rPh>
    <rPh sb="372" eb="374">
      <t>ヒッス</t>
    </rPh>
    <rPh sb="378" eb="380">
      <t>トウメン</t>
    </rPh>
    <rPh sb="381" eb="383">
      <t>コンゴ</t>
    </rPh>
    <rPh sb="384" eb="386">
      <t>ケイゾク</t>
    </rPh>
    <phoneticPr fontId="4"/>
  </si>
  <si>
    <t>特定環境保全公共下水道事業については、平成5年の事業認可から平成12年に野沢処理区の一部供用開始、平成13年より大久保処理区が供用開始した。　　両処理区ともに供用開始後15年を経過することから、主に処理場の機械および電気設備の老朽化対策のため、平成28年度よりストックマネジメント計画を策定し、計画的かつ効率的な点検・調査を実施する。その点検・調査結果に基づきストックマネジメント計画に基づく修繕・改築計画を策定し、機器の更新、長寿命化、修繕などの対策を実施していく。</t>
    <rPh sb="0" eb="6">
      <t>トクテイカンキョウホゼン</t>
    </rPh>
    <rPh sb="6" eb="11">
      <t>コウキョウゲスイドウ</t>
    </rPh>
    <rPh sb="11" eb="13">
      <t>ジギョウ</t>
    </rPh>
    <rPh sb="19" eb="21">
      <t>ヘイセイ</t>
    </rPh>
    <rPh sb="22" eb="23">
      <t>ネン</t>
    </rPh>
    <rPh sb="24" eb="26">
      <t>ジギョウ</t>
    </rPh>
    <rPh sb="26" eb="28">
      <t>ニンカ</t>
    </rPh>
    <rPh sb="30" eb="32">
      <t>ヘイセイ</t>
    </rPh>
    <rPh sb="34" eb="35">
      <t>ネン</t>
    </rPh>
    <rPh sb="36" eb="38">
      <t>ノザワ</t>
    </rPh>
    <rPh sb="38" eb="40">
      <t>ショリ</t>
    </rPh>
    <rPh sb="40" eb="41">
      <t>ク</t>
    </rPh>
    <rPh sb="42" eb="44">
      <t>イチブ</t>
    </rPh>
    <rPh sb="44" eb="48">
      <t>キョウヨウカイシ</t>
    </rPh>
    <rPh sb="49" eb="51">
      <t>ヘイセイ</t>
    </rPh>
    <rPh sb="97" eb="98">
      <t>オモ</t>
    </rPh>
    <rPh sb="103" eb="105">
      <t>キカイ</t>
    </rPh>
    <rPh sb="108" eb="110">
      <t>デンキ</t>
    </rPh>
    <rPh sb="110" eb="112">
      <t>セツビ</t>
    </rPh>
    <rPh sb="113" eb="116">
      <t>ロウキュウカ</t>
    </rPh>
    <rPh sb="140" eb="142">
      <t>ケイカク</t>
    </rPh>
    <rPh sb="143" eb="145">
      <t>サクテイ</t>
    </rPh>
    <rPh sb="147" eb="150">
      <t>ケイカクテキ</t>
    </rPh>
    <rPh sb="152" eb="155">
      <t>コウリツテキ</t>
    </rPh>
    <rPh sb="156" eb="158">
      <t>テンケン</t>
    </rPh>
    <rPh sb="169" eb="171">
      <t>テンケン</t>
    </rPh>
    <rPh sb="172" eb="174">
      <t>チョウサ</t>
    </rPh>
    <rPh sb="193" eb="194">
      <t>モト</t>
    </rPh>
    <rPh sb="196" eb="198">
      <t>シュウゼン</t>
    </rPh>
    <rPh sb="199" eb="201">
      <t>カイチク</t>
    </rPh>
    <rPh sb="201" eb="203">
      <t>ケイカク</t>
    </rPh>
    <rPh sb="208" eb="210">
      <t>キキ</t>
    </rPh>
    <rPh sb="211" eb="213">
      <t>コウシン</t>
    </rPh>
    <rPh sb="214" eb="218">
      <t>チョウジュミョウカ</t>
    </rPh>
    <rPh sb="219" eb="221">
      <t>シュウゼン</t>
    </rPh>
    <rPh sb="224" eb="226">
      <t>タイサク</t>
    </rPh>
    <rPh sb="227" eb="229">
      <t>ジッシ</t>
    </rPh>
    <phoneticPr fontId="4"/>
  </si>
  <si>
    <t>供用開始後15年を経過し、概ね面整備については終了している。今後は処理場の長寿命化対策など維持管理にシフトしていくこととなる。しかし、接続率の向上やコスト削減を図るが今後も処理場の老朽化対策や維持管理経費の増大が見込まれるため、中・長期的な視点からみても収支バランス上、一般会計からの繰入金なしでは財政運営は成り立たないため、当面は引き続き継続していく。</t>
    <rPh sb="0" eb="4">
      <t>キョウヨウカイシ</t>
    </rPh>
    <rPh sb="4" eb="5">
      <t>ゴ</t>
    </rPh>
    <rPh sb="7" eb="8">
      <t>ネン</t>
    </rPh>
    <rPh sb="9" eb="11">
      <t>ケイカ</t>
    </rPh>
    <rPh sb="13" eb="14">
      <t>オオム</t>
    </rPh>
    <rPh sb="15" eb="16">
      <t>メン</t>
    </rPh>
    <rPh sb="16" eb="18">
      <t>セイビ</t>
    </rPh>
    <rPh sb="23" eb="25">
      <t>シュウリョウ</t>
    </rPh>
    <rPh sb="30" eb="32">
      <t>コンゴ</t>
    </rPh>
    <rPh sb="33" eb="36">
      <t>ショリジョウ</t>
    </rPh>
    <rPh sb="37" eb="41">
      <t>チョウジュミョウカ</t>
    </rPh>
    <rPh sb="41" eb="43">
      <t>タイサク</t>
    </rPh>
    <rPh sb="45" eb="47">
      <t>イジ</t>
    </rPh>
    <rPh sb="47" eb="49">
      <t>カンリ</t>
    </rPh>
    <rPh sb="67" eb="69">
      <t>セツゾク</t>
    </rPh>
    <rPh sb="69" eb="70">
      <t>リツ</t>
    </rPh>
    <rPh sb="71" eb="73">
      <t>コウジョウ</t>
    </rPh>
    <rPh sb="77" eb="79">
      <t>サクゲン</t>
    </rPh>
    <rPh sb="80" eb="81">
      <t>ハカ</t>
    </rPh>
    <rPh sb="83" eb="85">
      <t>コンゴ</t>
    </rPh>
    <rPh sb="86" eb="89">
      <t>ショリジョウ</t>
    </rPh>
    <rPh sb="93" eb="95">
      <t>タイサク</t>
    </rPh>
    <rPh sb="96" eb="98">
      <t>イジ</t>
    </rPh>
    <rPh sb="98" eb="100">
      <t>カンリ</t>
    </rPh>
    <rPh sb="100" eb="102">
      <t>ケイヒ</t>
    </rPh>
    <rPh sb="103" eb="105">
      <t>ゾウダイ</t>
    </rPh>
    <rPh sb="106" eb="108">
      <t>ミコ</t>
    </rPh>
    <rPh sb="114" eb="115">
      <t>チュウ</t>
    </rPh>
    <rPh sb="116" eb="119">
      <t>チョウキテキ</t>
    </rPh>
    <rPh sb="120" eb="122">
      <t>シテン</t>
    </rPh>
    <rPh sb="127" eb="129">
      <t>シュウシ</t>
    </rPh>
    <rPh sb="133" eb="134">
      <t>ジョウ</t>
    </rPh>
    <rPh sb="135" eb="137">
      <t>イッパン</t>
    </rPh>
    <rPh sb="137" eb="139">
      <t>カイケイ</t>
    </rPh>
    <rPh sb="142" eb="144">
      <t>クリイレ</t>
    </rPh>
    <rPh sb="144" eb="145">
      <t>キン</t>
    </rPh>
    <rPh sb="149" eb="151">
      <t>ザイセイ</t>
    </rPh>
    <rPh sb="151" eb="153">
      <t>ウンエイ</t>
    </rPh>
    <rPh sb="154" eb="155">
      <t>ナ</t>
    </rPh>
    <rPh sb="156" eb="157">
      <t>タ</t>
    </rPh>
    <rPh sb="163" eb="165">
      <t>トウメン</t>
    </rPh>
    <rPh sb="166" eb="167">
      <t>ヒ</t>
    </rPh>
    <rPh sb="168" eb="169">
      <t>ツヅ</t>
    </rPh>
    <rPh sb="170" eb="172">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</si>
</sst>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88-40AF-A055-CDF1EDB4B94E}"/>
            </c:ext>
          </c:extLst>
        </c:ser>
        <c:dLbls>
          <c:showLegendKey val="0"/>
          <c:showVal val="0"/>
          <c:showCatName val="0"/>
          <c:showSerName val="0"/>
          <c:showPercent val="0"/>
          <c:showBubbleSize val="0"/>
        </c:dLbls>
        <c:gapWidth val="150"/>
        <c:axId val="114628864"/>
        <c:axId val="11463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7.0000000000000007E-2</c:v>
                </c:pt>
              </c:numCache>
            </c:numRef>
          </c:val>
          <c:smooth val="0"/>
          <c:extLst>
            <c:ext xmlns:c16="http://schemas.microsoft.com/office/drawing/2014/chart" uri="{C3380CC4-5D6E-409C-BE32-E72D297353CC}">
              <c16:uniqueId val="{00000001-8088-40AF-A055-CDF1EDB4B94E}"/>
            </c:ext>
          </c:extLst>
        </c:ser>
        <c:dLbls>
          <c:showLegendKey val="0"/>
          <c:showVal val="0"/>
          <c:showCatName val="0"/>
          <c:showSerName val="0"/>
          <c:showPercent val="0"/>
          <c:showBubbleSize val="0"/>
        </c:dLbls>
        <c:marker val="1"/>
        <c:smooth val="0"/>
        <c:axId val="114628864"/>
        <c:axId val="114639232"/>
      </c:lineChart>
      <c:dateAx>
        <c:axId val="114628864"/>
        <c:scaling>
          <c:orientation val="minMax"/>
        </c:scaling>
        <c:delete val="1"/>
        <c:axPos val="b"/>
        <c:numFmt formatCode="ge" sourceLinked="1"/>
        <c:majorTickMark val="none"/>
        <c:minorTickMark val="none"/>
        <c:tickLblPos val="none"/>
        <c:crossAx val="114639232"/>
        <c:crosses val="autoZero"/>
        <c:auto val="1"/>
        <c:lblOffset val="100"/>
        <c:baseTimeUnit val="years"/>
      </c:dateAx>
      <c:valAx>
        <c:axId val="11463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62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30.56</c:v>
                </c:pt>
                <c:pt idx="1">
                  <c:v>30.48</c:v>
                </c:pt>
                <c:pt idx="2">
                  <c:v>30.64</c:v>
                </c:pt>
                <c:pt idx="3">
                  <c:v>30.48</c:v>
                </c:pt>
                <c:pt idx="4">
                  <c:v>30.48</c:v>
                </c:pt>
              </c:numCache>
            </c:numRef>
          </c:val>
          <c:extLst>
            <c:ext xmlns:c16="http://schemas.microsoft.com/office/drawing/2014/chart" uri="{C3380CC4-5D6E-409C-BE32-E72D297353CC}">
              <c16:uniqueId val="{00000000-DA36-43DC-985F-F2C4FA3B77EA}"/>
            </c:ext>
          </c:extLst>
        </c:ser>
        <c:dLbls>
          <c:showLegendKey val="0"/>
          <c:showVal val="0"/>
          <c:showCatName val="0"/>
          <c:showSerName val="0"/>
          <c:showPercent val="0"/>
          <c:showBubbleSize val="0"/>
        </c:dLbls>
        <c:gapWidth val="150"/>
        <c:axId val="115459968"/>
        <c:axId val="11547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41.35</c:v>
                </c:pt>
              </c:numCache>
            </c:numRef>
          </c:val>
          <c:smooth val="0"/>
          <c:extLst>
            <c:ext xmlns:c16="http://schemas.microsoft.com/office/drawing/2014/chart" uri="{C3380CC4-5D6E-409C-BE32-E72D297353CC}">
              <c16:uniqueId val="{00000001-DA36-43DC-985F-F2C4FA3B77EA}"/>
            </c:ext>
          </c:extLst>
        </c:ser>
        <c:dLbls>
          <c:showLegendKey val="0"/>
          <c:showVal val="0"/>
          <c:showCatName val="0"/>
          <c:showSerName val="0"/>
          <c:showPercent val="0"/>
          <c:showBubbleSize val="0"/>
        </c:dLbls>
        <c:marker val="1"/>
        <c:smooth val="0"/>
        <c:axId val="115459968"/>
        <c:axId val="115474432"/>
      </c:lineChart>
      <c:dateAx>
        <c:axId val="115459968"/>
        <c:scaling>
          <c:orientation val="minMax"/>
        </c:scaling>
        <c:delete val="1"/>
        <c:axPos val="b"/>
        <c:numFmt formatCode="ge" sourceLinked="1"/>
        <c:majorTickMark val="none"/>
        <c:minorTickMark val="none"/>
        <c:tickLblPos val="none"/>
        <c:crossAx val="115474432"/>
        <c:crosses val="autoZero"/>
        <c:auto val="1"/>
        <c:lblOffset val="100"/>
        <c:baseTimeUnit val="years"/>
      </c:dateAx>
      <c:valAx>
        <c:axId val="11547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45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59.92</c:v>
                </c:pt>
                <c:pt idx="1">
                  <c:v>59.25</c:v>
                </c:pt>
                <c:pt idx="2">
                  <c:v>58.59</c:v>
                </c:pt>
                <c:pt idx="3">
                  <c:v>58.37</c:v>
                </c:pt>
                <c:pt idx="4">
                  <c:v>60.53</c:v>
                </c:pt>
              </c:numCache>
            </c:numRef>
          </c:val>
          <c:extLst>
            <c:ext xmlns:c16="http://schemas.microsoft.com/office/drawing/2014/chart" uri="{C3380CC4-5D6E-409C-BE32-E72D297353CC}">
              <c16:uniqueId val="{00000000-D45E-4333-A32C-C94AD1E43AC6}"/>
            </c:ext>
          </c:extLst>
        </c:ser>
        <c:dLbls>
          <c:showLegendKey val="0"/>
          <c:showVal val="0"/>
          <c:showCatName val="0"/>
          <c:showSerName val="0"/>
          <c:showPercent val="0"/>
          <c:showBubbleSize val="0"/>
        </c:dLbls>
        <c:gapWidth val="150"/>
        <c:axId val="115501312"/>
        <c:axId val="11550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82.9</c:v>
                </c:pt>
              </c:numCache>
            </c:numRef>
          </c:val>
          <c:smooth val="0"/>
          <c:extLst>
            <c:ext xmlns:c16="http://schemas.microsoft.com/office/drawing/2014/chart" uri="{C3380CC4-5D6E-409C-BE32-E72D297353CC}">
              <c16:uniqueId val="{00000001-D45E-4333-A32C-C94AD1E43AC6}"/>
            </c:ext>
          </c:extLst>
        </c:ser>
        <c:dLbls>
          <c:showLegendKey val="0"/>
          <c:showVal val="0"/>
          <c:showCatName val="0"/>
          <c:showSerName val="0"/>
          <c:showPercent val="0"/>
          <c:showBubbleSize val="0"/>
        </c:dLbls>
        <c:marker val="1"/>
        <c:smooth val="0"/>
        <c:axId val="115501312"/>
        <c:axId val="115507584"/>
      </c:lineChart>
      <c:dateAx>
        <c:axId val="115501312"/>
        <c:scaling>
          <c:orientation val="minMax"/>
        </c:scaling>
        <c:delete val="1"/>
        <c:axPos val="b"/>
        <c:numFmt formatCode="ge" sourceLinked="1"/>
        <c:majorTickMark val="none"/>
        <c:minorTickMark val="none"/>
        <c:tickLblPos val="none"/>
        <c:crossAx val="115507584"/>
        <c:crosses val="autoZero"/>
        <c:auto val="1"/>
        <c:lblOffset val="100"/>
        <c:baseTimeUnit val="years"/>
      </c:dateAx>
      <c:valAx>
        <c:axId val="11550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50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66.819999999999993</c:v>
                </c:pt>
                <c:pt idx="1">
                  <c:v>67.33</c:v>
                </c:pt>
                <c:pt idx="2">
                  <c:v>66.25</c:v>
                </c:pt>
                <c:pt idx="3">
                  <c:v>66.099999999999994</c:v>
                </c:pt>
                <c:pt idx="4">
                  <c:v>67.489999999999995</c:v>
                </c:pt>
              </c:numCache>
            </c:numRef>
          </c:val>
          <c:extLst>
            <c:ext xmlns:c16="http://schemas.microsoft.com/office/drawing/2014/chart" uri="{C3380CC4-5D6E-409C-BE32-E72D297353CC}">
              <c16:uniqueId val="{00000000-FCDC-4FA2-8E85-03F5DA0D29D0}"/>
            </c:ext>
          </c:extLst>
        </c:ser>
        <c:dLbls>
          <c:showLegendKey val="0"/>
          <c:showVal val="0"/>
          <c:showCatName val="0"/>
          <c:showSerName val="0"/>
          <c:showPercent val="0"/>
          <c:showBubbleSize val="0"/>
        </c:dLbls>
        <c:gapWidth val="150"/>
        <c:axId val="114674304"/>
        <c:axId val="11514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DC-4FA2-8E85-03F5DA0D29D0}"/>
            </c:ext>
          </c:extLst>
        </c:ser>
        <c:dLbls>
          <c:showLegendKey val="0"/>
          <c:showVal val="0"/>
          <c:showCatName val="0"/>
          <c:showSerName val="0"/>
          <c:showPercent val="0"/>
          <c:showBubbleSize val="0"/>
        </c:dLbls>
        <c:marker val="1"/>
        <c:smooth val="0"/>
        <c:axId val="114674304"/>
        <c:axId val="115147520"/>
      </c:lineChart>
      <c:dateAx>
        <c:axId val="114674304"/>
        <c:scaling>
          <c:orientation val="minMax"/>
        </c:scaling>
        <c:delete val="1"/>
        <c:axPos val="b"/>
        <c:numFmt formatCode="ge" sourceLinked="1"/>
        <c:majorTickMark val="none"/>
        <c:minorTickMark val="none"/>
        <c:tickLblPos val="none"/>
        <c:crossAx val="115147520"/>
        <c:crosses val="autoZero"/>
        <c:auto val="1"/>
        <c:lblOffset val="100"/>
        <c:baseTimeUnit val="years"/>
      </c:dateAx>
      <c:valAx>
        <c:axId val="11514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67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1B-4ED8-B7C2-477507E4C496}"/>
            </c:ext>
          </c:extLst>
        </c:ser>
        <c:dLbls>
          <c:showLegendKey val="0"/>
          <c:showVal val="0"/>
          <c:showCatName val="0"/>
          <c:showSerName val="0"/>
          <c:showPercent val="0"/>
          <c:showBubbleSize val="0"/>
        </c:dLbls>
        <c:gapWidth val="150"/>
        <c:axId val="115162112"/>
        <c:axId val="11518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1B-4ED8-B7C2-477507E4C496}"/>
            </c:ext>
          </c:extLst>
        </c:ser>
        <c:dLbls>
          <c:showLegendKey val="0"/>
          <c:showVal val="0"/>
          <c:showCatName val="0"/>
          <c:showSerName val="0"/>
          <c:showPercent val="0"/>
          <c:showBubbleSize val="0"/>
        </c:dLbls>
        <c:marker val="1"/>
        <c:smooth val="0"/>
        <c:axId val="115162112"/>
        <c:axId val="115188864"/>
      </c:lineChart>
      <c:dateAx>
        <c:axId val="115162112"/>
        <c:scaling>
          <c:orientation val="minMax"/>
        </c:scaling>
        <c:delete val="1"/>
        <c:axPos val="b"/>
        <c:numFmt formatCode="ge" sourceLinked="1"/>
        <c:majorTickMark val="none"/>
        <c:minorTickMark val="none"/>
        <c:tickLblPos val="none"/>
        <c:crossAx val="115188864"/>
        <c:crosses val="autoZero"/>
        <c:auto val="1"/>
        <c:lblOffset val="100"/>
        <c:baseTimeUnit val="years"/>
      </c:dateAx>
      <c:valAx>
        <c:axId val="11518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16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FD-4167-9D8D-8613D77BFE99}"/>
            </c:ext>
          </c:extLst>
        </c:ser>
        <c:dLbls>
          <c:showLegendKey val="0"/>
          <c:showVal val="0"/>
          <c:showCatName val="0"/>
          <c:showSerName val="0"/>
          <c:showPercent val="0"/>
          <c:showBubbleSize val="0"/>
        </c:dLbls>
        <c:gapWidth val="150"/>
        <c:axId val="115207552"/>
        <c:axId val="11521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FD-4167-9D8D-8613D77BFE99}"/>
            </c:ext>
          </c:extLst>
        </c:ser>
        <c:dLbls>
          <c:showLegendKey val="0"/>
          <c:showVal val="0"/>
          <c:showCatName val="0"/>
          <c:showSerName val="0"/>
          <c:showPercent val="0"/>
          <c:showBubbleSize val="0"/>
        </c:dLbls>
        <c:marker val="1"/>
        <c:smooth val="0"/>
        <c:axId val="115207552"/>
        <c:axId val="115217920"/>
      </c:lineChart>
      <c:dateAx>
        <c:axId val="115207552"/>
        <c:scaling>
          <c:orientation val="minMax"/>
        </c:scaling>
        <c:delete val="1"/>
        <c:axPos val="b"/>
        <c:numFmt formatCode="ge" sourceLinked="1"/>
        <c:majorTickMark val="none"/>
        <c:minorTickMark val="none"/>
        <c:tickLblPos val="none"/>
        <c:crossAx val="115217920"/>
        <c:crosses val="autoZero"/>
        <c:auto val="1"/>
        <c:lblOffset val="100"/>
        <c:baseTimeUnit val="years"/>
      </c:dateAx>
      <c:valAx>
        <c:axId val="11521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20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FC-409D-A9DA-4F70DF0564F0}"/>
            </c:ext>
          </c:extLst>
        </c:ser>
        <c:dLbls>
          <c:showLegendKey val="0"/>
          <c:showVal val="0"/>
          <c:showCatName val="0"/>
          <c:showSerName val="0"/>
          <c:showPercent val="0"/>
          <c:showBubbleSize val="0"/>
        </c:dLbls>
        <c:gapWidth val="150"/>
        <c:axId val="115255168"/>
        <c:axId val="11526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FC-409D-A9DA-4F70DF0564F0}"/>
            </c:ext>
          </c:extLst>
        </c:ser>
        <c:dLbls>
          <c:showLegendKey val="0"/>
          <c:showVal val="0"/>
          <c:showCatName val="0"/>
          <c:showSerName val="0"/>
          <c:showPercent val="0"/>
          <c:showBubbleSize val="0"/>
        </c:dLbls>
        <c:marker val="1"/>
        <c:smooth val="0"/>
        <c:axId val="115255168"/>
        <c:axId val="115269632"/>
      </c:lineChart>
      <c:dateAx>
        <c:axId val="115255168"/>
        <c:scaling>
          <c:orientation val="minMax"/>
        </c:scaling>
        <c:delete val="1"/>
        <c:axPos val="b"/>
        <c:numFmt formatCode="ge" sourceLinked="1"/>
        <c:majorTickMark val="none"/>
        <c:minorTickMark val="none"/>
        <c:tickLblPos val="none"/>
        <c:crossAx val="115269632"/>
        <c:crosses val="autoZero"/>
        <c:auto val="1"/>
        <c:lblOffset val="100"/>
        <c:baseTimeUnit val="years"/>
      </c:dateAx>
      <c:valAx>
        <c:axId val="11526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25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5A-49D2-B48C-36A1F7C75484}"/>
            </c:ext>
          </c:extLst>
        </c:ser>
        <c:dLbls>
          <c:showLegendKey val="0"/>
          <c:showVal val="0"/>
          <c:showCatName val="0"/>
          <c:showSerName val="0"/>
          <c:showPercent val="0"/>
          <c:showBubbleSize val="0"/>
        </c:dLbls>
        <c:gapWidth val="150"/>
        <c:axId val="115300992"/>
        <c:axId val="11530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5A-49D2-B48C-36A1F7C75484}"/>
            </c:ext>
          </c:extLst>
        </c:ser>
        <c:dLbls>
          <c:showLegendKey val="0"/>
          <c:showVal val="0"/>
          <c:showCatName val="0"/>
          <c:showSerName val="0"/>
          <c:showPercent val="0"/>
          <c:showBubbleSize val="0"/>
        </c:dLbls>
        <c:marker val="1"/>
        <c:smooth val="0"/>
        <c:axId val="115300992"/>
        <c:axId val="115307264"/>
      </c:lineChart>
      <c:dateAx>
        <c:axId val="115300992"/>
        <c:scaling>
          <c:orientation val="minMax"/>
        </c:scaling>
        <c:delete val="1"/>
        <c:axPos val="b"/>
        <c:numFmt formatCode="ge" sourceLinked="1"/>
        <c:majorTickMark val="none"/>
        <c:minorTickMark val="none"/>
        <c:tickLblPos val="none"/>
        <c:crossAx val="115307264"/>
        <c:crosses val="autoZero"/>
        <c:auto val="1"/>
        <c:lblOffset val="100"/>
        <c:baseTimeUnit val="years"/>
      </c:dateAx>
      <c:valAx>
        <c:axId val="11530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30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2773.47</c:v>
                </c:pt>
                <c:pt idx="1">
                  <c:v>2577.64</c:v>
                </c:pt>
                <c:pt idx="2">
                  <c:v>2566.2199999999998</c:v>
                </c:pt>
                <c:pt idx="3">
                  <c:v>2440.59</c:v>
                </c:pt>
                <c:pt idx="4">
                  <c:v>2212.11</c:v>
                </c:pt>
              </c:numCache>
            </c:numRef>
          </c:val>
          <c:extLst>
            <c:ext xmlns:c16="http://schemas.microsoft.com/office/drawing/2014/chart" uri="{C3380CC4-5D6E-409C-BE32-E72D297353CC}">
              <c16:uniqueId val="{00000000-5FDD-4CBA-9703-887F4A8D0022}"/>
            </c:ext>
          </c:extLst>
        </c:ser>
        <c:dLbls>
          <c:showLegendKey val="0"/>
          <c:showVal val="0"/>
          <c:showCatName val="0"/>
          <c:showSerName val="0"/>
          <c:showPercent val="0"/>
          <c:showBubbleSize val="0"/>
        </c:dLbls>
        <c:gapWidth val="150"/>
        <c:axId val="115616768"/>
        <c:axId val="11562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1434.89</c:v>
                </c:pt>
              </c:numCache>
            </c:numRef>
          </c:val>
          <c:smooth val="0"/>
          <c:extLst>
            <c:ext xmlns:c16="http://schemas.microsoft.com/office/drawing/2014/chart" uri="{C3380CC4-5D6E-409C-BE32-E72D297353CC}">
              <c16:uniqueId val="{00000001-5FDD-4CBA-9703-887F4A8D0022}"/>
            </c:ext>
          </c:extLst>
        </c:ser>
        <c:dLbls>
          <c:showLegendKey val="0"/>
          <c:showVal val="0"/>
          <c:showCatName val="0"/>
          <c:showSerName val="0"/>
          <c:showPercent val="0"/>
          <c:showBubbleSize val="0"/>
        </c:dLbls>
        <c:marker val="1"/>
        <c:smooth val="0"/>
        <c:axId val="115616768"/>
        <c:axId val="115627136"/>
      </c:lineChart>
      <c:dateAx>
        <c:axId val="115616768"/>
        <c:scaling>
          <c:orientation val="minMax"/>
        </c:scaling>
        <c:delete val="1"/>
        <c:axPos val="b"/>
        <c:numFmt formatCode="ge" sourceLinked="1"/>
        <c:majorTickMark val="none"/>
        <c:minorTickMark val="none"/>
        <c:tickLblPos val="none"/>
        <c:crossAx val="115627136"/>
        <c:crosses val="autoZero"/>
        <c:auto val="1"/>
        <c:lblOffset val="100"/>
        <c:baseTimeUnit val="years"/>
      </c:dateAx>
      <c:valAx>
        <c:axId val="11562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61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40.549999999999997</c:v>
                </c:pt>
                <c:pt idx="1">
                  <c:v>42.03</c:v>
                </c:pt>
                <c:pt idx="2">
                  <c:v>40.200000000000003</c:v>
                </c:pt>
                <c:pt idx="3">
                  <c:v>40.770000000000003</c:v>
                </c:pt>
                <c:pt idx="4">
                  <c:v>43.11</c:v>
                </c:pt>
              </c:numCache>
            </c:numRef>
          </c:val>
          <c:extLst>
            <c:ext xmlns:c16="http://schemas.microsoft.com/office/drawing/2014/chart" uri="{C3380CC4-5D6E-409C-BE32-E72D297353CC}">
              <c16:uniqueId val="{00000000-4329-47CB-8B51-582639E2AE2E}"/>
            </c:ext>
          </c:extLst>
        </c:ser>
        <c:dLbls>
          <c:showLegendKey val="0"/>
          <c:showVal val="0"/>
          <c:showCatName val="0"/>
          <c:showSerName val="0"/>
          <c:showPercent val="0"/>
          <c:showBubbleSize val="0"/>
        </c:dLbls>
        <c:gapWidth val="150"/>
        <c:axId val="115639808"/>
        <c:axId val="11564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66.22</c:v>
                </c:pt>
              </c:numCache>
            </c:numRef>
          </c:val>
          <c:smooth val="0"/>
          <c:extLst>
            <c:ext xmlns:c16="http://schemas.microsoft.com/office/drawing/2014/chart" uri="{C3380CC4-5D6E-409C-BE32-E72D297353CC}">
              <c16:uniqueId val="{00000001-4329-47CB-8B51-582639E2AE2E}"/>
            </c:ext>
          </c:extLst>
        </c:ser>
        <c:dLbls>
          <c:showLegendKey val="0"/>
          <c:showVal val="0"/>
          <c:showCatName val="0"/>
          <c:showSerName val="0"/>
          <c:showPercent val="0"/>
          <c:showBubbleSize val="0"/>
        </c:dLbls>
        <c:marker val="1"/>
        <c:smooth val="0"/>
        <c:axId val="115639808"/>
        <c:axId val="115641728"/>
      </c:lineChart>
      <c:dateAx>
        <c:axId val="115639808"/>
        <c:scaling>
          <c:orientation val="minMax"/>
        </c:scaling>
        <c:delete val="1"/>
        <c:axPos val="b"/>
        <c:numFmt formatCode="ge" sourceLinked="1"/>
        <c:majorTickMark val="none"/>
        <c:minorTickMark val="none"/>
        <c:tickLblPos val="none"/>
        <c:crossAx val="115641728"/>
        <c:crosses val="autoZero"/>
        <c:auto val="1"/>
        <c:lblOffset val="100"/>
        <c:baseTimeUnit val="years"/>
      </c:dateAx>
      <c:valAx>
        <c:axId val="11564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63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491.59</c:v>
                </c:pt>
                <c:pt idx="1">
                  <c:v>496.49</c:v>
                </c:pt>
                <c:pt idx="2">
                  <c:v>513.57000000000005</c:v>
                </c:pt>
                <c:pt idx="3">
                  <c:v>526.14</c:v>
                </c:pt>
                <c:pt idx="4">
                  <c:v>508.11</c:v>
                </c:pt>
              </c:numCache>
            </c:numRef>
          </c:val>
          <c:extLst>
            <c:ext xmlns:c16="http://schemas.microsoft.com/office/drawing/2014/chart" uri="{C3380CC4-5D6E-409C-BE32-E72D297353CC}">
              <c16:uniqueId val="{00000000-E05C-4FFE-9451-54B050C3735D}"/>
            </c:ext>
          </c:extLst>
        </c:ser>
        <c:dLbls>
          <c:showLegendKey val="0"/>
          <c:showVal val="0"/>
          <c:showCatName val="0"/>
          <c:showSerName val="0"/>
          <c:showPercent val="0"/>
          <c:showBubbleSize val="0"/>
        </c:dLbls>
        <c:gapWidth val="150"/>
        <c:axId val="115422720"/>
        <c:axId val="11542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246.72</c:v>
                </c:pt>
              </c:numCache>
            </c:numRef>
          </c:val>
          <c:smooth val="0"/>
          <c:extLst>
            <c:ext xmlns:c16="http://schemas.microsoft.com/office/drawing/2014/chart" uri="{C3380CC4-5D6E-409C-BE32-E72D297353CC}">
              <c16:uniqueId val="{00000001-E05C-4FFE-9451-54B050C3735D}"/>
            </c:ext>
          </c:extLst>
        </c:ser>
        <c:dLbls>
          <c:showLegendKey val="0"/>
          <c:showVal val="0"/>
          <c:showCatName val="0"/>
          <c:showSerName val="0"/>
          <c:showPercent val="0"/>
          <c:showBubbleSize val="0"/>
        </c:dLbls>
        <c:marker val="1"/>
        <c:smooth val="0"/>
        <c:axId val="115422720"/>
        <c:axId val="115424640"/>
      </c:lineChart>
      <c:dateAx>
        <c:axId val="115422720"/>
        <c:scaling>
          <c:orientation val="minMax"/>
        </c:scaling>
        <c:delete val="1"/>
        <c:axPos val="b"/>
        <c:numFmt formatCode="ge" sourceLinked="1"/>
        <c:majorTickMark val="none"/>
        <c:minorTickMark val="none"/>
        <c:tickLblPos val="none"/>
        <c:crossAx val="115424640"/>
        <c:crosses val="autoZero"/>
        <c:auto val="1"/>
        <c:lblOffset val="100"/>
        <c:baseTimeUnit val="years"/>
      </c:dateAx>
      <c:valAx>
        <c:axId val="11542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42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C10"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福島県　西会津町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6927</v>
      </c>
      <c r="AM8" s="47"/>
      <c r="AN8" s="47"/>
      <c r="AO8" s="47"/>
      <c r="AP8" s="47"/>
      <c r="AQ8" s="47"/>
      <c r="AR8" s="47"/>
      <c r="AS8" s="47"/>
      <c r="AT8" s="43">
        <f>データ!S6</f>
        <v>298.18</v>
      </c>
      <c r="AU8" s="43"/>
      <c r="AV8" s="43"/>
      <c r="AW8" s="43"/>
      <c r="AX8" s="43"/>
      <c r="AY8" s="43"/>
      <c r="AZ8" s="43"/>
      <c r="BA8" s="43"/>
      <c r="BB8" s="43">
        <f>データ!T6</f>
        <v>23.23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31.2</v>
      </c>
      <c r="Q10" s="43"/>
      <c r="R10" s="43"/>
      <c r="S10" s="43"/>
      <c r="T10" s="43"/>
      <c r="U10" s="43"/>
      <c r="V10" s="43"/>
      <c r="W10" s="43">
        <f>データ!P6</f>
        <v>100</v>
      </c>
      <c r="X10" s="43"/>
      <c r="Y10" s="43"/>
      <c r="Z10" s="43"/>
      <c r="AA10" s="43"/>
      <c r="AB10" s="43"/>
      <c r="AC10" s="43"/>
      <c r="AD10" s="47">
        <f>データ!Q6</f>
        <v>4644</v>
      </c>
      <c r="AE10" s="47"/>
      <c r="AF10" s="47"/>
      <c r="AG10" s="47"/>
      <c r="AH10" s="47"/>
      <c r="AI10" s="47"/>
      <c r="AJ10" s="47"/>
      <c r="AK10" s="2"/>
      <c r="AL10" s="47">
        <f>データ!U6</f>
        <v>2141</v>
      </c>
      <c r="AM10" s="47"/>
      <c r="AN10" s="47"/>
      <c r="AO10" s="47"/>
      <c r="AP10" s="47"/>
      <c r="AQ10" s="47"/>
      <c r="AR10" s="47"/>
      <c r="AS10" s="47"/>
      <c r="AT10" s="43">
        <f>データ!V6</f>
        <v>0.9</v>
      </c>
      <c r="AU10" s="43"/>
      <c r="AV10" s="43"/>
      <c r="AW10" s="43"/>
      <c r="AX10" s="43"/>
      <c r="AY10" s="43"/>
      <c r="AZ10" s="43"/>
      <c r="BA10" s="43"/>
      <c r="BB10" s="43">
        <f>データ!W6</f>
        <v>2378.89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108</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66" t="s">
        <v>26</v>
      </c>
      <c r="D34" s="66"/>
      <c r="E34" s="66"/>
      <c r="F34" s="66"/>
      <c r="G34" s="66"/>
      <c r="H34" s="66"/>
      <c r="I34" s="66"/>
      <c r="J34" s="66"/>
      <c r="K34" s="66"/>
      <c r="L34" s="66"/>
      <c r="M34" s="66"/>
      <c r="N34" s="66"/>
      <c r="O34" s="66"/>
      <c r="P34" s="66"/>
      <c r="Q34" s="19"/>
      <c r="R34" s="66" t="s">
        <v>27</v>
      </c>
      <c r="S34" s="66"/>
      <c r="T34" s="66"/>
      <c r="U34" s="66"/>
      <c r="V34" s="66"/>
      <c r="W34" s="66"/>
      <c r="X34" s="66"/>
      <c r="Y34" s="66"/>
      <c r="Z34" s="66"/>
      <c r="AA34" s="66"/>
      <c r="AB34" s="66"/>
      <c r="AC34" s="66"/>
      <c r="AD34" s="66"/>
      <c r="AE34" s="66"/>
      <c r="AF34" s="19"/>
      <c r="AG34" s="66" t="s">
        <v>28</v>
      </c>
      <c r="AH34" s="66"/>
      <c r="AI34" s="66"/>
      <c r="AJ34" s="66"/>
      <c r="AK34" s="66"/>
      <c r="AL34" s="66"/>
      <c r="AM34" s="66"/>
      <c r="AN34" s="66"/>
      <c r="AO34" s="66"/>
      <c r="AP34" s="66"/>
      <c r="AQ34" s="66"/>
      <c r="AR34" s="66"/>
      <c r="AS34" s="66"/>
      <c r="AT34" s="66"/>
      <c r="AU34" s="19"/>
      <c r="AV34" s="66" t="s">
        <v>29</v>
      </c>
      <c r="AW34" s="66"/>
      <c r="AX34" s="66"/>
      <c r="AY34" s="66"/>
      <c r="AZ34" s="66"/>
      <c r="BA34" s="66"/>
      <c r="BB34" s="66"/>
      <c r="BC34" s="66"/>
      <c r="BD34" s="66"/>
      <c r="BE34" s="66"/>
      <c r="BF34" s="66"/>
      <c r="BG34" s="66"/>
      <c r="BH34" s="66"/>
      <c r="BI34" s="66"/>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66"/>
      <c r="D35" s="66"/>
      <c r="E35" s="66"/>
      <c r="F35" s="66"/>
      <c r="G35" s="66"/>
      <c r="H35" s="66"/>
      <c r="I35" s="66"/>
      <c r="J35" s="66"/>
      <c r="K35" s="66"/>
      <c r="L35" s="66"/>
      <c r="M35" s="66"/>
      <c r="N35" s="66"/>
      <c r="O35" s="66"/>
      <c r="P35" s="66"/>
      <c r="Q35" s="19"/>
      <c r="R35" s="66"/>
      <c r="S35" s="66"/>
      <c r="T35" s="66"/>
      <c r="U35" s="66"/>
      <c r="V35" s="66"/>
      <c r="W35" s="66"/>
      <c r="X35" s="66"/>
      <c r="Y35" s="66"/>
      <c r="Z35" s="66"/>
      <c r="AA35" s="66"/>
      <c r="AB35" s="66"/>
      <c r="AC35" s="66"/>
      <c r="AD35" s="66"/>
      <c r="AE35" s="66"/>
      <c r="AF35" s="19"/>
      <c r="AG35" s="66"/>
      <c r="AH35" s="66"/>
      <c r="AI35" s="66"/>
      <c r="AJ35" s="66"/>
      <c r="AK35" s="66"/>
      <c r="AL35" s="66"/>
      <c r="AM35" s="66"/>
      <c r="AN35" s="66"/>
      <c r="AO35" s="66"/>
      <c r="AP35" s="66"/>
      <c r="AQ35" s="66"/>
      <c r="AR35" s="66"/>
      <c r="AS35" s="66"/>
      <c r="AT35" s="66"/>
      <c r="AU35" s="19"/>
      <c r="AV35" s="66"/>
      <c r="AW35" s="66"/>
      <c r="AX35" s="66"/>
      <c r="AY35" s="66"/>
      <c r="AZ35" s="66"/>
      <c r="BA35" s="66"/>
      <c r="BB35" s="66"/>
      <c r="BC35" s="66"/>
      <c r="BD35" s="66"/>
      <c r="BE35" s="66"/>
      <c r="BF35" s="66"/>
      <c r="BG35" s="66"/>
      <c r="BH35" s="66"/>
      <c r="BI35" s="66"/>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109</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66" t="s">
        <v>31</v>
      </c>
      <c r="D56" s="66"/>
      <c r="E56" s="66"/>
      <c r="F56" s="66"/>
      <c r="G56" s="66"/>
      <c r="H56" s="66"/>
      <c r="I56" s="66"/>
      <c r="J56" s="66"/>
      <c r="K56" s="66"/>
      <c r="L56" s="66"/>
      <c r="M56" s="66"/>
      <c r="N56" s="66"/>
      <c r="O56" s="66"/>
      <c r="P56" s="66"/>
      <c r="Q56" s="19"/>
      <c r="R56" s="66" t="s">
        <v>32</v>
      </c>
      <c r="S56" s="66"/>
      <c r="T56" s="66"/>
      <c r="U56" s="66"/>
      <c r="V56" s="66"/>
      <c r="W56" s="66"/>
      <c r="X56" s="66"/>
      <c r="Y56" s="66"/>
      <c r="Z56" s="66"/>
      <c r="AA56" s="66"/>
      <c r="AB56" s="66"/>
      <c r="AC56" s="66"/>
      <c r="AD56" s="66"/>
      <c r="AE56" s="66"/>
      <c r="AF56" s="19"/>
      <c r="AG56" s="66" t="s">
        <v>33</v>
      </c>
      <c r="AH56" s="66"/>
      <c r="AI56" s="66"/>
      <c r="AJ56" s="66"/>
      <c r="AK56" s="66"/>
      <c r="AL56" s="66"/>
      <c r="AM56" s="66"/>
      <c r="AN56" s="66"/>
      <c r="AO56" s="66"/>
      <c r="AP56" s="66"/>
      <c r="AQ56" s="66"/>
      <c r="AR56" s="66"/>
      <c r="AS56" s="66"/>
      <c r="AT56" s="66"/>
      <c r="AU56" s="19"/>
      <c r="AV56" s="66" t="s">
        <v>34</v>
      </c>
      <c r="AW56" s="66"/>
      <c r="AX56" s="66"/>
      <c r="AY56" s="66"/>
      <c r="AZ56" s="66"/>
      <c r="BA56" s="66"/>
      <c r="BB56" s="66"/>
      <c r="BC56" s="66"/>
      <c r="BD56" s="66"/>
      <c r="BE56" s="66"/>
      <c r="BF56" s="66"/>
      <c r="BG56" s="66"/>
      <c r="BH56" s="66"/>
      <c r="BI56" s="66"/>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66"/>
      <c r="D57" s="66"/>
      <c r="E57" s="66"/>
      <c r="F57" s="66"/>
      <c r="G57" s="66"/>
      <c r="H57" s="66"/>
      <c r="I57" s="66"/>
      <c r="J57" s="66"/>
      <c r="K57" s="66"/>
      <c r="L57" s="66"/>
      <c r="M57" s="66"/>
      <c r="N57" s="66"/>
      <c r="O57" s="66"/>
      <c r="P57" s="66"/>
      <c r="Q57" s="19"/>
      <c r="R57" s="66"/>
      <c r="S57" s="66"/>
      <c r="T57" s="66"/>
      <c r="U57" s="66"/>
      <c r="V57" s="66"/>
      <c r="W57" s="66"/>
      <c r="X57" s="66"/>
      <c r="Y57" s="66"/>
      <c r="Z57" s="66"/>
      <c r="AA57" s="66"/>
      <c r="AB57" s="66"/>
      <c r="AC57" s="66"/>
      <c r="AD57" s="66"/>
      <c r="AE57" s="66"/>
      <c r="AF57" s="19"/>
      <c r="AG57" s="66"/>
      <c r="AH57" s="66"/>
      <c r="AI57" s="66"/>
      <c r="AJ57" s="66"/>
      <c r="AK57" s="66"/>
      <c r="AL57" s="66"/>
      <c r="AM57" s="66"/>
      <c r="AN57" s="66"/>
      <c r="AO57" s="66"/>
      <c r="AP57" s="66"/>
      <c r="AQ57" s="66"/>
      <c r="AR57" s="66"/>
      <c r="AS57" s="66"/>
      <c r="AT57" s="66"/>
      <c r="AU57" s="19"/>
      <c r="AV57" s="66"/>
      <c r="AW57" s="66"/>
      <c r="AX57" s="66"/>
      <c r="AY57" s="66"/>
      <c r="AZ57" s="66"/>
      <c r="BA57" s="66"/>
      <c r="BB57" s="66"/>
      <c r="BC57" s="66"/>
      <c r="BD57" s="66"/>
      <c r="BE57" s="66"/>
      <c r="BF57" s="66"/>
      <c r="BG57" s="66"/>
      <c r="BH57" s="66"/>
      <c r="BI57" s="66"/>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5"/>
      <c r="BM60" s="76"/>
      <c r="BN60" s="76"/>
      <c r="BO60" s="76"/>
      <c r="BP60" s="76"/>
      <c r="BQ60" s="76"/>
      <c r="BR60" s="76"/>
      <c r="BS60" s="76"/>
      <c r="BT60" s="76"/>
      <c r="BU60" s="76"/>
      <c r="BV60" s="76"/>
      <c r="BW60" s="76"/>
      <c r="BX60" s="76"/>
      <c r="BY60" s="76"/>
      <c r="BZ60" s="77"/>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110</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66" t="s">
        <v>37</v>
      </c>
      <c r="D79" s="66"/>
      <c r="E79" s="66"/>
      <c r="F79" s="66"/>
      <c r="G79" s="66"/>
      <c r="H79" s="66"/>
      <c r="I79" s="66"/>
      <c r="J79" s="66"/>
      <c r="K79" s="66"/>
      <c r="L79" s="66"/>
      <c r="M79" s="66"/>
      <c r="N79" s="66"/>
      <c r="O79" s="66"/>
      <c r="P79" s="66"/>
      <c r="Q79" s="66"/>
      <c r="R79" s="66"/>
      <c r="S79" s="66"/>
      <c r="T79" s="66"/>
      <c r="U79" s="19"/>
      <c r="V79" s="19"/>
      <c r="W79" s="66" t="s">
        <v>38</v>
      </c>
      <c r="X79" s="66"/>
      <c r="Y79" s="66"/>
      <c r="Z79" s="66"/>
      <c r="AA79" s="66"/>
      <c r="AB79" s="66"/>
      <c r="AC79" s="66"/>
      <c r="AD79" s="66"/>
      <c r="AE79" s="66"/>
      <c r="AF79" s="66"/>
      <c r="AG79" s="66"/>
      <c r="AH79" s="66"/>
      <c r="AI79" s="66"/>
      <c r="AJ79" s="66"/>
      <c r="AK79" s="66"/>
      <c r="AL79" s="66"/>
      <c r="AM79" s="66"/>
      <c r="AN79" s="66"/>
      <c r="AO79" s="19"/>
      <c r="AP79" s="19"/>
      <c r="AQ79" s="66" t="s">
        <v>39</v>
      </c>
      <c r="AR79" s="66"/>
      <c r="AS79" s="66"/>
      <c r="AT79" s="66"/>
      <c r="AU79" s="66"/>
      <c r="AV79" s="66"/>
      <c r="AW79" s="66"/>
      <c r="AX79" s="66"/>
      <c r="AY79" s="66"/>
      <c r="AZ79" s="66"/>
      <c r="BA79" s="66"/>
      <c r="BB79" s="66"/>
      <c r="BC79" s="66"/>
      <c r="BD79" s="66"/>
      <c r="BE79" s="66"/>
      <c r="BF79" s="66"/>
      <c r="BG79" s="66"/>
      <c r="BH79" s="66"/>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66"/>
      <c r="D80" s="66"/>
      <c r="E80" s="66"/>
      <c r="F80" s="66"/>
      <c r="G80" s="66"/>
      <c r="H80" s="66"/>
      <c r="I80" s="66"/>
      <c r="J80" s="66"/>
      <c r="K80" s="66"/>
      <c r="L80" s="66"/>
      <c r="M80" s="66"/>
      <c r="N80" s="66"/>
      <c r="O80" s="66"/>
      <c r="P80" s="66"/>
      <c r="Q80" s="66"/>
      <c r="R80" s="66"/>
      <c r="S80" s="66"/>
      <c r="T80" s="66"/>
      <c r="U80" s="19"/>
      <c r="V80" s="19"/>
      <c r="W80" s="66"/>
      <c r="X80" s="66"/>
      <c r="Y80" s="66"/>
      <c r="Z80" s="66"/>
      <c r="AA80" s="66"/>
      <c r="AB80" s="66"/>
      <c r="AC80" s="66"/>
      <c r="AD80" s="66"/>
      <c r="AE80" s="66"/>
      <c r="AF80" s="66"/>
      <c r="AG80" s="66"/>
      <c r="AH80" s="66"/>
      <c r="AI80" s="66"/>
      <c r="AJ80" s="66"/>
      <c r="AK80" s="66"/>
      <c r="AL80" s="66"/>
      <c r="AM80" s="66"/>
      <c r="AN80" s="66"/>
      <c r="AO80" s="19"/>
      <c r="AP80" s="19"/>
      <c r="AQ80" s="66"/>
      <c r="AR80" s="66"/>
      <c r="AS80" s="66"/>
      <c r="AT80" s="66"/>
      <c r="AU80" s="66"/>
      <c r="AV80" s="66"/>
      <c r="AW80" s="66"/>
      <c r="AX80" s="66"/>
      <c r="AY80" s="66"/>
      <c r="AZ80" s="66"/>
      <c r="BA80" s="66"/>
      <c r="BB80" s="66"/>
      <c r="BC80" s="66"/>
      <c r="BD80" s="66"/>
      <c r="BE80" s="66"/>
      <c r="BF80" s="66"/>
      <c r="BG80" s="66"/>
      <c r="BH80" s="66"/>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68" t="s">
        <v>51</v>
      </c>
      <c r="I3" s="69"/>
      <c r="J3" s="69"/>
      <c r="K3" s="69"/>
      <c r="L3" s="69"/>
      <c r="M3" s="69"/>
      <c r="N3" s="69"/>
      <c r="O3" s="69"/>
      <c r="P3" s="69"/>
      <c r="Q3" s="69"/>
      <c r="R3" s="69"/>
      <c r="S3" s="69"/>
      <c r="T3" s="69"/>
      <c r="U3" s="69"/>
      <c r="V3" s="69"/>
      <c r="W3" s="70"/>
      <c r="X3" s="74" t="s">
        <v>52</v>
      </c>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t="s">
        <v>53</v>
      </c>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row>
    <row r="4" spans="1:144" x14ac:dyDescent="0.15">
      <c r="A4" s="26" t="s">
        <v>54</v>
      </c>
      <c r="B4" s="28"/>
      <c r="C4" s="28"/>
      <c r="D4" s="28"/>
      <c r="E4" s="28"/>
      <c r="F4" s="28"/>
      <c r="G4" s="28"/>
      <c r="H4" s="71"/>
      <c r="I4" s="72"/>
      <c r="J4" s="72"/>
      <c r="K4" s="72"/>
      <c r="L4" s="72"/>
      <c r="M4" s="72"/>
      <c r="N4" s="72"/>
      <c r="O4" s="72"/>
      <c r="P4" s="72"/>
      <c r="Q4" s="72"/>
      <c r="R4" s="72"/>
      <c r="S4" s="72"/>
      <c r="T4" s="72"/>
      <c r="U4" s="72"/>
      <c r="V4" s="72"/>
      <c r="W4" s="73"/>
      <c r="X4" s="67" t="s">
        <v>55</v>
      </c>
      <c r="Y4" s="67"/>
      <c r="Z4" s="67"/>
      <c r="AA4" s="67"/>
      <c r="AB4" s="67"/>
      <c r="AC4" s="67"/>
      <c r="AD4" s="67"/>
      <c r="AE4" s="67"/>
      <c r="AF4" s="67"/>
      <c r="AG4" s="67"/>
      <c r="AH4" s="67"/>
      <c r="AI4" s="67" t="s">
        <v>56</v>
      </c>
      <c r="AJ4" s="67"/>
      <c r="AK4" s="67"/>
      <c r="AL4" s="67"/>
      <c r="AM4" s="67"/>
      <c r="AN4" s="67"/>
      <c r="AO4" s="67"/>
      <c r="AP4" s="67"/>
      <c r="AQ4" s="67"/>
      <c r="AR4" s="67"/>
      <c r="AS4" s="67"/>
      <c r="AT4" s="67" t="s">
        <v>57</v>
      </c>
      <c r="AU4" s="67"/>
      <c r="AV4" s="67"/>
      <c r="AW4" s="67"/>
      <c r="AX4" s="67"/>
      <c r="AY4" s="67"/>
      <c r="AZ4" s="67"/>
      <c r="BA4" s="67"/>
      <c r="BB4" s="67"/>
      <c r="BC4" s="67"/>
      <c r="BD4" s="67"/>
      <c r="BE4" s="67" t="s">
        <v>58</v>
      </c>
      <c r="BF4" s="67"/>
      <c r="BG4" s="67"/>
      <c r="BH4" s="67"/>
      <c r="BI4" s="67"/>
      <c r="BJ4" s="67"/>
      <c r="BK4" s="67"/>
      <c r="BL4" s="67"/>
      <c r="BM4" s="67"/>
      <c r="BN4" s="67"/>
      <c r="BO4" s="67"/>
      <c r="BP4" s="67" t="s">
        <v>59</v>
      </c>
      <c r="BQ4" s="67"/>
      <c r="BR4" s="67"/>
      <c r="BS4" s="67"/>
      <c r="BT4" s="67"/>
      <c r="BU4" s="67"/>
      <c r="BV4" s="67"/>
      <c r="BW4" s="67"/>
      <c r="BX4" s="67"/>
      <c r="BY4" s="67"/>
      <c r="BZ4" s="67"/>
      <c r="CA4" s="67" t="s">
        <v>60</v>
      </c>
      <c r="CB4" s="67"/>
      <c r="CC4" s="67"/>
      <c r="CD4" s="67"/>
      <c r="CE4" s="67"/>
      <c r="CF4" s="67"/>
      <c r="CG4" s="67"/>
      <c r="CH4" s="67"/>
      <c r="CI4" s="67"/>
      <c r="CJ4" s="67"/>
      <c r="CK4" s="67"/>
      <c r="CL4" s="67" t="s">
        <v>61</v>
      </c>
      <c r="CM4" s="67"/>
      <c r="CN4" s="67"/>
      <c r="CO4" s="67"/>
      <c r="CP4" s="67"/>
      <c r="CQ4" s="67"/>
      <c r="CR4" s="67"/>
      <c r="CS4" s="67"/>
      <c r="CT4" s="67"/>
      <c r="CU4" s="67"/>
      <c r="CV4" s="67"/>
      <c r="CW4" s="67" t="s">
        <v>62</v>
      </c>
      <c r="CX4" s="67"/>
      <c r="CY4" s="67"/>
      <c r="CZ4" s="67"/>
      <c r="DA4" s="67"/>
      <c r="DB4" s="67"/>
      <c r="DC4" s="67"/>
      <c r="DD4" s="67"/>
      <c r="DE4" s="67"/>
      <c r="DF4" s="67"/>
      <c r="DG4" s="67"/>
      <c r="DH4" s="67" t="s">
        <v>63</v>
      </c>
      <c r="DI4" s="67"/>
      <c r="DJ4" s="67"/>
      <c r="DK4" s="67"/>
      <c r="DL4" s="67"/>
      <c r="DM4" s="67"/>
      <c r="DN4" s="67"/>
      <c r="DO4" s="67"/>
      <c r="DP4" s="67"/>
      <c r="DQ4" s="67"/>
      <c r="DR4" s="67"/>
      <c r="DS4" s="67" t="s">
        <v>64</v>
      </c>
      <c r="DT4" s="67"/>
      <c r="DU4" s="67"/>
      <c r="DV4" s="67"/>
      <c r="DW4" s="67"/>
      <c r="DX4" s="67"/>
      <c r="DY4" s="67"/>
      <c r="DZ4" s="67"/>
      <c r="EA4" s="67"/>
      <c r="EB4" s="67"/>
      <c r="EC4" s="67"/>
      <c r="ED4" s="67" t="s">
        <v>65</v>
      </c>
      <c r="EE4" s="67"/>
      <c r="EF4" s="67"/>
      <c r="EG4" s="67"/>
      <c r="EH4" s="67"/>
      <c r="EI4" s="67"/>
      <c r="EJ4" s="67"/>
      <c r="EK4" s="67"/>
      <c r="EL4" s="67"/>
      <c r="EM4" s="67"/>
      <c r="EN4" s="67"/>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74055</v>
      </c>
      <c r="D6" s="31">
        <f t="shared" si="3"/>
        <v>47</v>
      </c>
      <c r="E6" s="31">
        <f t="shared" si="3"/>
        <v>17</v>
      </c>
      <c r="F6" s="31">
        <f t="shared" si="3"/>
        <v>4</v>
      </c>
      <c r="G6" s="31">
        <f t="shared" si="3"/>
        <v>0</v>
      </c>
      <c r="H6" s="31" t="str">
        <f t="shared" si="3"/>
        <v>福島県　西会津町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31.2</v>
      </c>
      <c r="P6" s="32">
        <f t="shared" si="3"/>
        <v>100</v>
      </c>
      <c r="Q6" s="32">
        <f t="shared" si="3"/>
        <v>4644</v>
      </c>
      <c r="R6" s="32">
        <f t="shared" si="3"/>
        <v>6927</v>
      </c>
      <c r="S6" s="32">
        <f t="shared" si="3"/>
        <v>298.18</v>
      </c>
      <c r="T6" s="32">
        <f t="shared" si="3"/>
        <v>23.23</v>
      </c>
      <c r="U6" s="32">
        <f t="shared" si="3"/>
        <v>2141</v>
      </c>
      <c r="V6" s="32">
        <f t="shared" si="3"/>
        <v>0.9</v>
      </c>
      <c r="W6" s="32">
        <f t="shared" si="3"/>
        <v>2378.89</v>
      </c>
      <c r="X6" s="33">
        <f>IF(X7="",NA(),X7)</f>
        <v>66.819999999999993</v>
      </c>
      <c r="Y6" s="33">
        <f t="shared" ref="Y6:AG6" si="4">IF(Y7="",NA(),Y7)</f>
        <v>67.33</v>
      </c>
      <c r="Z6" s="33">
        <f t="shared" si="4"/>
        <v>66.25</v>
      </c>
      <c r="AA6" s="33">
        <f t="shared" si="4"/>
        <v>66.099999999999994</v>
      </c>
      <c r="AB6" s="33">
        <f t="shared" si="4"/>
        <v>67.489999999999995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2773.47</v>
      </c>
      <c r="BF6" s="33">
        <f t="shared" ref="BF6:BN6" si="7">IF(BF7="",NA(),BF7)</f>
        <v>2577.64</v>
      </c>
      <c r="BG6" s="33">
        <f t="shared" si="7"/>
        <v>2566.2199999999998</v>
      </c>
      <c r="BH6" s="33">
        <f t="shared" si="7"/>
        <v>2440.59</v>
      </c>
      <c r="BI6" s="33">
        <f t="shared" si="7"/>
        <v>2212.11</v>
      </c>
      <c r="BJ6" s="33">
        <f t="shared" si="7"/>
        <v>1835.56</v>
      </c>
      <c r="BK6" s="33">
        <f t="shared" si="7"/>
        <v>1716.82</v>
      </c>
      <c r="BL6" s="33">
        <f t="shared" si="7"/>
        <v>1554.05</v>
      </c>
      <c r="BM6" s="33">
        <f t="shared" si="7"/>
        <v>1671.86</v>
      </c>
      <c r="BN6" s="33">
        <f t="shared" si="7"/>
        <v>1434.89</v>
      </c>
      <c r="BO6" s="32" t="str">
        <f>IF(BO7="","",IF(BO7="-","【-】","【"&amp;SUBSTITUTE(TEXT(BO7,"#,##0.00"),"-","△")&amp;"】"))</f>
        <v>【1,457.06】</v>
      </c>
      <c r="BP6" s="33">
        <f>IF(BP7="",NA(),BP7)</f>
        <v>40.549999999999997</v>
      </c>
      <c r="BQ6" s="33">
        <f t="shared" ref="BQ6:BY6" si="8">IF(BQ7="",NA(),BQ7)</f>
        <v>42.03</v>
      </c>
      <c r="BR6" s="33">
        <f t="shared" si="8"/>
        <v>40.200000000000003</v>
      </c>
      <c r="BS6" s="33">
        <f t="shared" si="8"/>
        <v>40.770000000000003</v>
      </c>
      <c r="BT6" s="33">
        <f t="shared" si="8"/>
        <v>43.11</v>
      </c>
      <c r="BU6" s="33">
        <f t="shared" si="8"/>
        <v>52.89</v>
      </c>
      <c r="BV6" s="33">
        <f t="shared" si="8"/>
        <v>51.73</v>
      </c>
      <c r="BW6" s="33">
        <f t="shared" si="8"/>
        <v>53.01</v>
      </c>
      <c r="BX6" s="33">
        <f t="shared" si="8"/>
        <v>50.54</v>
      </c>
      <c r="BY6" s="33">
        <f t="shared" si="8"/>
        <v>66.22</v>
      </c>
      <c r="BZ6" s="32" t="str">
        <f>IF(BZ7="","",IF(BZ7="-","【-】","【"&amp;SUBSTITUTE(TEXT(BZ7,"#,##0.00"),"-","△")&amp;"】"))</f>
        <v>【64.73】</v>
      </c>
      <c r="CA6" s="33">
        <f>IF(CA7="",NA(),CA7)</f>
        <v>491.59</v>
      </c>
      <c r="CB6" s="33">
        <f t="shared" ref="CB6:CJ6" si="9">IF(CB7="",NA(),CB7)</f>
        <v>496.49</v>
      </c>
      <c r="CC6" s="33">
        <f t="shared" si="9"/>
        <v>513.57000000000005</v>
      </c>
      <c r="CD6" s="33">
        <f t="shared" si="9"/>
        <v>526.14</v>
      </c>
      <c r="CE6" s="33">
        <f t="shared" si="9"/>
        <v>508.11</v>
      </c>
      <c r="CF6" s="33">
        <f t="shared" si="9"/>
        <v>300.52</v>
      </c>
      <c r="CG6" s="33">
        <f t="shared" si="9"/>
        <v>310.47000000000003</v>
      </c>
      <c r="CH6" s="33">
        <f t="shared" si="9"/>
        <v>299.39</v>
      </c>
      <c r="CI6" s="33">
        <f t="shared" si="9"/>
        <v>320.36</v>
      </c>
      <c r="CJ6" s="33">
        <f t="shared" si="9"/>
        <v>246.72</v>
      </c>
      <c r="CK6" s="32" t="str">
        <f>IF(CK7="","",IF(CK7="-","【-】","【"&amp;SUBSTITUTE(TEXT(CK7,"#,##0.00"),"-","△")&amp;"】"))</f>
        <v>【250.25】</v>
      </c>
      <c r="CL6" s="33">
        <f>IF(CL7="",NA(),CL7)</f>
        <v>30.56</v>
      </c>
      <c r="CM6" s="33">
        <f t="shared" ref="CM6:CU6" si="10">IF(CM7="",NA(),CM7)</f>
        <v>30.48</v>
      </c>
      <c r="CN6" s="33">
        <f t="shared" si="10"/>
        <v>30.64</v>
      </c>
      <c r="CO6" s="33">
        <f t="shared" si="10"/>
        <v>30.48</v>
      </c>
      <c r="CP6" s="33">
        <f t="shared" si="10"/>
        <v>30.48</v>
      </c>
      <c r="CQ6" s="33">
        <f t="shared" si="10"/>
        <v>36.799999999999997</v>
      </c>
      <c r="CR6" s="33">
        <f t="shared" si="10"/>
        <v>36.67</v>
      </c>
      <c r="CS6" s="33">
        <f t="shared" si="10"/>
        <v>36.200000000000003</v>
      </c>
      <c r="CT6" s="33">
        <f t="shared" si="10"/>
        <v>34.74</v>
      </c>
      <c r="CU6" s="33">
        <f t="shared" si="10"/>
        <v>41.35</v>
      </c>
      <c r="CV6" s="32" t="str">
        <f>IF(CV7="","",IF(CV7="-","【-】","【"&amp;SUBSTITUTE(TEXT(CV7,"#,##0.00"),"-","△")&amp;"】"))</f>
        <v>【40.31】</v>
      </c>
      <c r="CW6" s="33">
        <f>IF(CW7="",NA(),CW7)</f>
        <v>59.92</v>
      </c>
      <c r="CX6" s="33">
        <f t="shared" ref="CX6:DF6" si="11">IF(CX7="",NA(),CX7)</f>
        <v>59.25</v>
      </c>
      <c r="CY6" s="33">
        <f t="shared" si="11"/>
        <v>58.59</v>
      </c>
      <c r="CZ6" s="33">
        <f t="shared" si="11"/>
        <v>58.37</v>
      </c>
      <c r="DA6" s="33">
        <f t="shared" si="11"/>
        <v>60.53</v>
      </c>
      <c r="DB6" s="33">
        <f t="shared" si="11"/>
        <v>71.62</v>
      </c>
      <c r="DC6" s="33">
        <f t="shared" si="11"/>
        <v>71.239999999999995</v>
      </c>
      <c r="DD6" s="33">
        <f t="shared" si="11"/>
        <v>71.069999999999993</v>
      </c>
      <c r="DE6" s="33">
        <f t="shared" si="11"/>
        <v>70.14</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7.0000000000000007E-2</v>
      </c>
      <c r="EN6" s="32" t="str">
        <f>IF(EN7="","",IF(EN7="-","【-】","【"&amp;SUBSTITUTE(TEXT(EN7,"#,##0.00"),"-","△")&amp;"】"))</f>
        <v>【0.10】</v>
      </c>
    </row>
    <row r="7" spans="1:144" s="34" customFormat="1" x14ac:dyDescent="0.15">
      <c r="A7" s="26"/>
      <c r="B7" s="35">
        <v>2015</v>
      </c>
      <c r="C7" s="35">
        <v>74055</v>
      </c>
      <c r="D7" s="35">
        <v>47</v>
      </c>
      <c r="E7" s="35">
        <v>17</v>
      </c>
      <c r="F7" s="35">
        <v>4</v>
      </c>
      <c r="G7" s="35">
        <v>0</v>
      </c>
      <c r="H7" s="35" t="s">
        <v>96</v>
      </c>
      <c r="I7" s="35" t="s">
        <v>97</v>
      </c>
      <c r="J7" s="35" t="s">
        <v>98</v>
      </c>
      <c r="K7" s="35" t="s">
        <v>99</v>
      </c>
      <c r="L7" s="35" t="s">
        <v>100</v>
      </c>
      <c r="M7" s="36" t="s">
        <v>101</v>
      </c>
      <c r="N7" s="36" t="s">
        <v>102</v>
      </c>
      <c r="O7" s="36">
        <v>31.2</v>
      </c>
      <c r="P7" s="36">
        <v>100</v>
      </c>
      <c r="Q7" s="36">
        <v>4644</v>
      </c>
      <c r="R7" s="36">
        <v>6927</v>
      </c>
      <c r="S7" s="36">
        <v>298.18</v>
      </c>
      <c r="T7" s="36">
        <v>23.23</v>
      </c>
      <c r="U7" s="36">
        <v>2141</v>
      </c>
      <c r="V7" s="36">
        <v>0.9</v>
      </c>
      <c r="W7" s="36">
        <v>2378.89</v>
      </c>
      <c r="X7" s="36">
        <v>66.819999999999993</v>
      </c>
      <c r="Y7" s="36">
        <v>67.33</v>
      </c>
      <c r="Z7" s="36">
        <v>66.25</v>
      </c>
      <c r="AA7" s="36">
        <v>66.099999999999994</v>
      </c>
      <c r="AB7" s="36">
        <v>67.489999999999995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2773.47</v>
      </c>
      <c r="BF7" s="36">
        <v>2577.64</v>
      </c>
      <c r="BG7" s="36">
        <v>2566.2199999999998</v>
      </c>
      <c r="BH7" s="36">
        <v>2440.59</v>
      </c>
      <c r="BI7" s="36">
        <v>2212.11</v>
      </c>
      <c r="BJ7" s="36">
        <v>1835.56</v>
      </c>
      <c r="BK7" s="36">
        <v>1716.82</v>
      </c>
      <c r="BL7" s="36">
        <v>1554.05</v>
      </c>
      <c r="BM7" s="36">
        <v>1671.86</v>
      </c>
      <c r="BN7" s="36">
        <v>1434.89</v>
      </c>
      <c r="BO7" s="36">
        <v>1457.06</v>
      </c>
      <c r="BP7" s="36">
        <v>40.549999999999997</v>
      </c>
      <c r="BQ7" s="36">
        <v>42.03</v>
      </c>
      <c r="BR7" s="36">
        <v>40.200000000000003</v>
      </c>
      <c r="BS7" s="36">
        <v>40.770000000000003</v>
      </c>
      <c r="BT7" s="36">
        <v>43.11</v>
      </c>
      <c r="BU7" s="36">
        <v>52.89</v>
      </c>
      <c r="BV7" s="36">
        <v>51.73</v>
      </c>
      <c r="BW7" s="36">
        <v>53.01</v>
      </c>
      <c r="BX7" s="36">
        <v>50.54</v>
      </c>
      <c r="BY7" s="36">
        <v>66.22</v>
      </c>
      <c r="BZ7" s="36">
        <v>64.73</v>
      </c>
      <c r="CA7" s="36">
        <v>491.59</v>
      </c>
      <c r="CB7" s="36">
        <v>496.49</v>
      </c>
      <c r="CC7" s="36">
        <v>513.57000000000005</v>
      </c>
      <c r="CD7" s="36">
        <v>526.14</v>
      </c>
      <c r="CE7" s="36">
        <v>508.11</v>
      </c>
      <c r="CF7" s="36">
        <v>300.52</v>
      </c>
      <c r="CG7" s="36">
        <v>310.47000000000003</v>
      </c>
      <c r="CH7" s="36">
        <v>299.39</v>
      </c>
      <c r="CI7" s="36">
        <v>320.36</v>
      </c>
      <c r="CJ7" s="36">
        <v>246.72</v>
      </c>
      <c r="CK7" s="36">
        <v>250.25</v>
      </c>
      <c r="CL7" s="36">
        <v>30.56</v>
      </c>
      <c r="CM7" s="36">
        <v>30.48</v>
      </c>
      <c r="CN7" s="36">
        <v>30.64</v>
      </c>
      <c r="CO7" s="36">
        <v>30.48</v>
      </c>
      <c r="CP7" s="36">
        <v>30.48</v>
      </c>
      <c r="CQ7" s="36">
        <v>36.799999999999997</v>
      </c>
      <c r="CR7" s="36">
        <v>36.67</v>
      </c>
      <c r="CS7" s="36">
        <v>36.200000000000003</v>
      </c>
      <c r="CT7" s="36">
        <v>34.74</v>
      </c>
      <c r="CU7" s="36">
        <v>41.35</v>
      </c>
      <c r="CV7" s="36">
        <v>40.31</v>
      </c>
      <c r="CW7" s="36">
        <v>59.92</v>
      </c>
      <c r="CX7" s="36">
        <v>59.25</v>
      </c>
      <c r="CY7" s="36">
        <v>58.59</v>
      </c>
      <c r="CZ7" s="36">
        <v>58.37</v>
      </c>
      <c r="DA7" s="36">
        <v>60.53</v>
      </c>
      <c r="DB7" s="36">
        <v>71.62</v>
      </c>
      <c r="DC7" s="36">
        <v>71.239999999999995</v>
      </c>
      <c r="DD7" s="36">
        <v>71.069999999999993</v>
      </c>
      <c r="DE7" s="36">
        <v>70.14</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7.0000000000000007E-2</v>
      </c>
      <c r="EN7" s="36">
        <v>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in218</cp:lastModifiedBy>
  <dcterms:created xsi:type="dcterms:W3CDTF">2017-02-08T02:59:08Z</dcterms:created>
  <dcterms:modified xsi:type="dcterms:W3CDTF">2017-02-16T06:03:28Z</dcterms:modified>
</cp:coreProperties>
</file>