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<sst xmlns="http://schemas.openxmlformats.org/spreadsheetml/2006/main" count="221" uniqueCount="111">
  <si>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</si>
  <si>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</si>
  <si>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</si>
  <si>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</si>
  <si>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</si>
  <si>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</si>
  <si>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</si>
  <si>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</si>
  <si>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</si>
  <si>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</si>
  <si>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</si>
  <si>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</si>
  <si>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</si>
  <si>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</si>
  <si>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</si>
  <si>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</si>
  <si>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</si>
  <si>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</si>
  <si>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</si>
  <si>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</si>
  <si>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</si>
  <si>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</si>
  <si>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</si>
  <si>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</si>
  <si>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</si>
  <si>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</si>
  <si>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</si>
  <si>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</si>
  <si>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</si>
  <si>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</si>
  <si>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</si>
  <si>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</si>
  <si>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</si>
  <si>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</si>
  <si>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</si>
  <si>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</si>
  <si>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</si>
  <si>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</si>
  <si>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</si>
  <si>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</si>
  <si>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</si>
  <si>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</si>
  <si>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</si>
  <si>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</si>
  <si>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</si>
  <si>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</si>
  <si>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</si>
  <si>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</si>
  <si>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</si>
  <si>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</si>
  <si>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</si>
  <si>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</si>
  <si>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</si>
  <si>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</si>
  <si>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</si>
  <si>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</si>
  <si>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</si>
  <si>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</si>
  <si>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</si>
  <si>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</si>
  <si>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</si>
  <si>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</si>
  <si>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</si>
  <si>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</si>
  <si>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</si>
  <si>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</si>
  <si>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</si>
  <si>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</si>
  <si>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</si>
  <si>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</si>
  <si>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</si>
  <si>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</si>
  <si>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</si>
  <si>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</si>
  <si>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</si>
  <si>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</si>
  <si>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</si>
  <si>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</si>
  <si>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</si>
  <si>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</si>
  <si>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</si>
  <si>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</si>
  <si>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</si>
  <si>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</si>
  <si>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</si>
  <si>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</si>
  <si>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</si>
  <si>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</si>
  <si>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</si>
  <si>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</si>
  <si>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</si>
  <si>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</si>
  <si>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</si>
  <si>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</si>
  <si>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</si>
  <si>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</si>
  <si>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二本松市</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</si>
  <si>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</si>
  <si>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</si>
  <si>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</si>
  <si>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</si>
  <si>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</si>
  <si>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</si>
  <si>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</si>
  <si>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</si>
  <si>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</si>
  <si>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</si>
  <si>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</si>
  <si>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平成16年度供用開始のため耐用年数を経過した管渠はないため、管渠老朽化率・管渠改善率ともに０％です。
　今後の老朽化に備えるため、ストックマネジメントに取組み予防保全型維持管理を適切に行い維持管理経費の節減や経費の平準化に努めます。
</t>
    <rPh sb="1" eb="3">
      <t>ヘイセイ</t>
    </rPh>
    <rPh sb="5" eb="6">
      <t>ネン</t>
    </rPh>
    <rPh sb="6" eb="7">
      <t>ド</t>
    </rPh>
    <rPh sb="7" eb="9">
      <t>キョウヨウ</t>
    </rPh>
    <rPh sb="9" eb="11">
      <t>カイシ</t>
    </rPh>
    <rPh sb="14" eb="16">
      <t>タイヨウ</t>
    </rPh>
    <rPh sb="16" eb="18">
      <t>ネンスウ</t>
    </rPh>
    <rPh sb="19" eb="21">
      <t>ケイカ</t>
    </rPh>
    <rPh sb="23" eb="25">
      <t>カンキョ</t>
    </rPh>
    <rPh sb="31" eb="33">
      <t>カンキョ</t>
    </rPh>
    <rPh sb="33" eb="36">
      <t>ロウキュウカ</t>
    </rPh>
    <rPh sb="36" eb="37">
      <t>リツ</t>
    </rPh>
    <rPh sb="38" eb="40">
      <t>カンキョ</t>
    </rPh>
    <rPh sb="40" eb="43">
      <t>カイゼンリツ</t>
    </rPh>
    <rPh sb="53" eb="55">
      <t>コンゴ</t>
    </rPh>
    <rPh sb="56" eb="59">
      <t>ロウキュウカ</t>
    </rPh>
    <rPh sb="60" eb="61">
      <t>ソナ</t>
    </rPh>
    <rPh sb="80" eb="82">
      <t>ヨボウ</t>
    </rPh>
    <rPh sb="82" eb="85">
      <t>ホゼンガタ</t>
    </rPh>
    <rPh sb="85" eb="87">
      <t>イジ</t>
    </rPh>
    <rPh sb="87" eb="89">
      <t>カンリ</t>
    </rPh>
    <rPh sb="90" eb="92">
      <t>テキセツ</t>
    </rPh>
    <rPh sb="93" eb="94">
      <t>オコナ</t>
    </rPh>
    <rPh sb="95" eb="97">
      <t>イジ</t>
    </rPh>
    <rPh sb="97" eb="99">
      <t>カンリ</t>
    </rPh>
    <rPh sb="99" eb="101">
      <t>ケイヒ</t>
    </rPh>
    <rPh sb="102" eb="104">
      <t>セツゲン</t>
    </rPh>
    <rPh sb="112" eb="113">
      <t>ツト</t>
    </rPh>
    <phoneticPr fontId="4"/>
  </si>
  <si>
    <t>　区域内の管渠の整備はほぼ完了しています。
　今後は、健全な下水道事業の運営を継続するために「経営戦略」を策定し、計画的かつ合理的な経営を行うことにより、経営基盤の強化と財政マネジメントの向上を図ります。
　</t>
    <rPh sb="1" eb="4">
      <t>クイキナイ</t>
    </rPh>
    <rPh sb="5" eb="7">
      <t>カンキョ</t>
    </rPh>
    <rPh sb="8" eb="10">
      <t>セイビ</t>
    </rPh>
    <rPh sb="13" eb="15">
      <t>カンリョウ</t>
    </rPh>
    <rPh sb="23" eb="25">
      <t>コンゴ</t>
    </rPh>
    <rPh sb="27" eb="29">
      <t>ケンゼン</t>
    </rPh>
    <rPh sb="30" eb="35">
      <t>ゲスイドウジギョウ</t>
    </rPh>
    <rPh sb="36" eb="38">
      <t>ウンエイ</t>
    </rPh>
    <rPh sb="39" eb="41">
      <t>ケイゾク</t>
    </rPh>
    <rPh sb="47" eb="49">
      <t>ケイエイ</t>
    </rPh>
    <rPh sb="49" eb="51">
      <t>センリャク</t>
    </rPh>
    <rPh sb="53" eb="55">
      <t>サクテイ</t>
    </rPh>
    <rPh sb="57" eb="60">
      <t>ケイカクテキ</t>
    </rPh>
    <rPh sb="62" eb="65">
      <t>ゴウリテキ</t>
    </rPh>
    <rPh sb="66" eb="68">
      <t>ケイエイ</t>
    </rPh>
    <rPh sb="69" eb="70">
      <t>オコナ</t>
    </rPh>
    <rPh sb="77" eb="79">
      <t>ケイエイ</t>
    </rPh>
    <rPh sb="79" eb="81">
      <t>キバン</t>
    </rPh>
    <rPh sb="82" eb="84">
      <t>キョウカ</t>
    </rPh>
    <rPh sb="85" eb="87">
      <t>ザイセイ</t>
    </rPh>
    <rPh sb="97" eb="98">
      <t>ハカ</t>
    </rPh>
    <phoneticPr fontId="4"/>
  </si>
  <si>
    <t>　収益的支出にたいして不足する分は一般会計からの繰入金で補填しているため欠損金はありません。
  企業債残高対事業規模比率は類似団体の平均値に比べると高い比率であり、処理区域内の管渠の整備はほぼ終了しているため、比率は年々下がっています。
　なお、平成27年度は地方債残高のうち公費負担分を反映した値となっています。
　水洗化率が低いうえに、平成26，27年度は処理場の機械設備等の修繕による経費が増大したために汚水処理原価が高くなり、経費回収率が大きく下がりました。
　平成16年に供用開始し、管渠の整備を進めながら接続率の増加についても推進してまいりましたが、施設利用率・水洗化率は類似団体の平均値に比べると低い状態です。
　また、この処理区域は人口減少と高齢化が収益に大きく影響しているため、今後は使用料の見直しやさらなる下水道への接続推進、効率的な汚水処理の実施と維持管理経費の節減を図り、経営の平準化に努めてまいります。
　</t>
    <rPh sb="1" eb="4">
      <t>シュウエキテキ</t>
    </rPh>
    <rPh sb="4" eb="6">
      <t>シシュツ</t>
    </rPh>
    <rPh sb="11" eb="13">
      <t>フソク</t>
    </rPh>
    <rPh sb="15" eb="16">
      <t>ブン</t>
    </rPh>
    <rPh sb="17" eb="19">
      <t>イッパン</t>
    </rPh>
    <rPh sb="19" eb="21">
      <t>カイケイ</t>
    </rPh>
    <rPh sb="24" eb="27">
      <t>クリイレキン</t>
    </rPh>
    <rPh sb="28" eb="30">
      <t>ホテン</t>
    </rPh>
    <rPh sb="36" eb="39">
      <t>ケッソンキン</t>
    </rPh>
    <rPh sb="49" eb="52">
      <t>キギョウサイ</t>
    </rPh>
    <rPh sb="52" eb="54">
      <t>ザンダカ</t>
    </rPh>
    <rPh sb="54" eb="55">
      <t>タイ</t>
    </rPh>
    <rPh sb="55" eb="57">
      <t>ジギョウ</t>
    </rPh>
    <rPh sb="57" eb="59">
      <t>キボ</t>
    </rPh>
    <rPh sb="59" eb="61">
      <t>ヒリツ</t>
    </rPh>
    <rPh sb="62" eb="64">
      <t>ルイジ</t>
    </rPh>
    <rPh sb="64" eb="66">
      <t>ダンタイ</t>
    </rPh>
    <rPh sb="67" eb="70">
      <t>ヘイキンチ</t>
    </rPh>
    <rPh sb="71" eb="72">
      <t>クラ</t>
    </rPh>
    <rPh sb="75" eb="76">
      <t>タカ</t>
    </rPh>
    <rPh sb="77" eb="79">
      <t>ヒリツ</t>
    </rPh>
    <rPh sb="83" eb="85">
      <t>ショリ</t>
    </rPh>
    <rPh sb="85" eb="88">
      <t>クイキナイ</t>
    </rPh>
    <rPh sb="89" eb="91">
      <t>カンキョ</t>
    </rPh>
    <rPh sb="92" eb="94">
      <t>セイビ</t>
    </rPh>
    <rPh sb="97" eb="99">
      <t>シュウリョウ</t>
    </rPh>
    <rPh sb="106" eb="108">
      <t>ヒリツ</t>
    </rPh>
    <rPh sb="109" eb="111">
      <t>ネンネン</t>
    </rPh>
    <rPh sb="111" eb="112">
      <t>サ</t>
    </rPh>
    <rPh sb="124" eb="126">
      <t>ヘイセイ</t>
    </rPh>
    <rPh sb="128" eb="130">
      <t>ネンド</t>
    </rPh>
    <rPh sb="131" eb="134">
      <t>チホウサイ</t>
    </rPh>
    <rPh sb="134" eb="136">
      <t>ザンダカ</t>
    </rPh>
    <rPh sb="139" eb="141">
      <t>コウヒ</t>
    </rPh>
    <rPh sb="141" eb="144">
      <t>フタンブン</t>
    </rPh>
    <rPh sb="145" eb="147">
      <t>ハンエイ</t>
    </rPh>
    <rPh sb="149" eb="150">
      <t>アタイ</t>
    </rPh>
    <rPh sb="160" eb="162">
      <t>スイセン</t>
    </rPh>
    <rPh sb="162" eb="163">
      <t>カ</t>
    </rPh>
    <rPh sb="163" eb="164">
      <t>リツ</t>
    </rPh>
    <rPh sb="165" eb="166">
      <t>ヒク</t>
    </rPh>
    <rPh sb="171" eb="173">
      <t>ヘイセイ</t>
    </rPh>
    <rPh sb="178" eb="180">
      <t>ネンド</t>
    </rPh>
    <rPh sb="185" eb="187">
      <t>キカイ</t>
    </rPh>
    <rPh sb="187" eb="189">
      <t>セツビ</t>
    </rPh>
    <rPh sb="189" eb="190">
      <t>トウ</t>
    </rPh>
    <rPh sb="191" eb="193">
      <t>シュウゼン</t>
    </rPh>
    <rPh sb="196" eb="198">
      <t>ケイヒ</t>
    </rPh>
    <rPh sb="206" eb="208">
      <t>オスイ</t>
    </rPh>
    <rPh sb="208" eb="210">
      <t>ショリ</t>
    </rPh>
    <rPh sb="210" eb="212">
      <t>ゲンカ</t>
    </rPh>
    <rPh sb="213" eb="214">
      <t>タカ</t>
    </rPh>
    <rPh sb="218" eb="220">
      <t>ケイヒ</t>
    </rPh>
    <rPh sb="220" eb="223">
      <t>カイシュウリツ</t>
    </rPh>
    <rPh sb="224" eb="225">
      <t>オオ</t>
    </rPh>
    <rPh sb="227" eb="228">
      <t>サ</t>
    </rPh>
    <rPh sb="236" eb="238">
      <t>ヘイセイ</t>
    </rPh>
    <rPh sb="240" eb="241">
      <t>ネン</t>
    </rPh>
    <rPh sb="242" eb="244">
      <t>キョウヨウ</t>
    </rPh>
    <rPh sb="282" eb="284">
      <t>シセツ</t>
    </rPh>
    <rPh sb="284" eb="287">
      <t>リヨウリツ</t>
    </rPh>
    <rPh sb="320" eb="322">
      <t>ショリ</t>
    </rPh>
    <rPh sb="322" eb="324">
      <t>クイキ</t>
    </rPh>
    <rPh sb="325" eb="327">
      <t>ジンコウ</t>
    </rPh>
    <rPh sb="327" eb="329">
      <t>ゲンショウ</t>
    </rPh>
    <rPh sb="330" eb="333">
      <t>コウレイカ</t>
    </rPh>
    <rPh sb="334" eb="336">
      <t>シュウエキ</t>
    </rPh>
    <rPh sb="337" eb="338">
      <t>オオ</t>
    </rPh>
    <rPh sb="340" eb="342">
      <t>エイキョウ</t>
    </rPh>
    <rPh sb="349" eb="351">
      <t>コンゴ</t>
    </rPh>
    <rPh sb="352" eb="355">
      <t>シヨウリョウ</t>
    </rPh>
    <rPh sb="356" eb="358">
      <t>ミナオ</t>
    </rPh>
    <rPh sb="364" eb="367">
      <t>ゲスイドウ</t>
    </rPh>
    <rPh sb="369" eb="371">
      <t>セツゾク</t>
    </rPh>
    <rPh sb="371" eb="373">
      <t>スイシン</t>
    </rPh>
    <rPh sb="374" eb="377">
      <t>コウリツテキ</t>
    </rPh>
    <rPh sb="378" eb="380">
      <t>オスイ</t>
    </rPh>
    <rPh sb="380" eb="382">
      <t>ショリ</t>
    </rPh>
    <rPh sb="383" eb="385">
      <t>ジッシ</t>
    </rPh>
    <rPh sb="386" eb="388">
      <t>イジ</t>
    </rPh>
    <rPh sb="388" eb="390">
      <t>カンリ</t>
    </rPh>
    <rPh sb="390" eb="392">
      <t>ケイヒ</t>
    </rPh>
    <rPh sb="396" eb="397">
      <t>ハカ</t>
    </rPh>
    <rPh sb="399" eb="401">
      <t>ケイエイ</t>
    </rPh>
    <rPh sb="402" eb="405">
      <t>ヘイジュンカ</t>
    </rPh>
    <rPh sb="406" eb="407">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</si>
</sst>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68690304"/>
        <c:axId val="6869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7.0000000000000007E-2</c:v>
                </c:pt>
                <c:pt idx="3">
                  <c:v>0.08</c:v>
                </c:pt>
                <c:pt idx="4">
                  <c:v>0.26</c:v>
                </c:pt>
              </c:numCache>
            </c:numRef>
          </c:val>
          <c:smooth val="0"/>
        </c:ser>
        <c:dLbls>
          <c:showLegendKey val="0"/>
          <c:showVal val="0"/>
          <c:showCatName val="0"/>
          <c:showSerName val="0"/>
          <c:showPercent val="0"/>
          <c:showBubbleSize val="0"/>
        </c:dLbls>
        <c:marker val="1"/>
        <c:smooth val="0"/>
        <c:axId val="68690304"/>
        <c:axId val="68691840"/>
      </c:lineChart>
      <c:dateAx>
        <c:axId val="68690304"/>
        <c:scaling>
          <c:orientation val="minMax"/>
        </c:scaling>
        <c:delete val="1"/>
        <c:axPos val="b"/>
        <c:numFmt formatCode="ge" sourceLinked="1"/>
        <c:majorTickMark val="none"/>
        <c:minorTickMark val="none"/>
        <c:tickLblPos val="none"/>
        <c:crossAx val="68691840"/>
        <c:crosses val="autoZero"/>
        <c:auto val="1"/>
        <c:lblOffset val="100"/>
        <c:baseTimeUnit val="years"/>
      </c:dateAx>
      <c:valAx>
        <c:axId val="6869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690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30.29</c:v>
                </c:pt>
                <c:pt idx="1">
                  <c:v>29.71</c:v>
                </c:pt>
                <c:pt idx="2">
                  <c:v>29.86</c:v>
                </c:pt>
                <c:pt idx="3">
                  <c:v>32.43</c:v>
                </c:pt>
                <c:pt idx="4">
                  <c:v>31.14</c:v>
                </c:pt>
              </c:numCache>
            </c:numRef>
          </c:val>
        </c:ser>
        <c:dLbls>
          <c:showLegendKey val="0"/>
          <c:showVal val="0"/>
          <c:showCatName val="0"/>
          <c:showSerName val="0"/>
          <c:showPercent val="0"/>
          <c:showBubbleSize val="0"/>
        </c:dLbls>
        <c:gapWidth val="150"/>
        <c:axId val="120902016"/>
        <c:axId val="12090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36.799999999999997</c:v>
                </c:pt>
                <c:pt idx="1">
                  <c:v>36.67</c:v>
                </c:pt>
                <c:pt idx="2">
                  <c:v>36.200000000000003</c:v>
                </c:pt>
                <c:pt idx="3">
                  <c:v>34.74</c:v>
                </c:pt>
                <c:pt idx="4">
                  <c:v>36.65</c:v>
                </c:pt>
              </c:numCache>
            </c:numRef>
          </c:val>
          <c:smooth val="0"/>
        </c:ser>
        <c:dLbls>
          <c:showLegendKey val="0"/>
          <c:showVal val="0"/>
          <c:showCatName val="0"/>
          <c:showSerName val="0"/>
          <c:showPercent val="0"/>
          <c:showBubbleSize val="0"/>
        </c:dLbls>
        <c:marker val="1"/>
        <c:smooth val="0"/>
        <c:axId val="120902016"/>
        <c:axId val="120903936"/>
      </c:lineChart>
      <c:dateAx>
        <c:axId val="120902016"/>
        <c:scaling>
          <c:orientation val="minMax"/>
        </c:scaling>
        <c:delete val="1"/>
        <c:axPos val="b"/>
        <c:numFmt formatCode="ge" sourceLinked="1"/>
        <c:majorTickMark val="none"/>
        <c:minorTickMark val="none"/>
        <c:tickLblPos val="none"/>
        <c:crossAx val="120903936"/>
        <c:crosses val="autoZero"/>
        <c:auto val="1"/>
        <c:lblOffset val="100"/>
        <c:baseTimeUnit val="years"/>
      </c:dateAx>
      <c:valAx>
        <c:axId val="12090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02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48.63</c:v>
                </c:pt>
                <c:pt idx="1">
                  <c:v>49.9</c:v>
                </c:pt>
                <c:pt idx="2">
                  <c:v>51.96</c:v>
                </c:pt>
                <c:pt idx="3">
                  <c:v>54.22</c:v>
                </c:pt>
                <c:pt idx="4">
                  <c:v>55.61</c:v>
                </c:pt>
              </c:numCache>
            </c:numRef>
          </c:val>
        </c:ser>
        <c:dLbls>
          <c:showLegendKey val="0"/>
          <c:showVal val="0"/>
          <c:showCatName val="0"/>
          <c:showSerName val="0"/>
          <c:showPercent val="0"/>
          <c:showBubbleSize val="0"/>
        </c:dLbls>
        <c:gapWidth val="150"/>
        <c:axId val="129338752"/>
        <c:axId val="136226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71.62</c:v>
                </c:pt>
                <c:pt idx="1">
                  <c:v>71.239999999999995</c:v>
                </c:pt>
                <c:pt idx="2">
                  <c:v>71.069999999999993</c:v>
                </c:pt>
                <c:pt idx="3">
                  <c:v>70.14</c:v>
                </c:pt>
                <c:pt idx="4">
                  <c:v>68.83</c:v>
                </c:pt>
              </c:numCache>
            </c:numRef>
          </c:val>
          <c:smooth val="0"/>
        </c:ser>
        <c:dLbls>
          <c:showLegendKey val="0"/>
          <c:showVal val="0"/>
          <c:showCatName val="0"/>
          <c:showSerName val="0"/>
          <c:showPercent val="0"/>
          <c:showBubbleSize val="0"/>
        </c:dLbls>
        <c:marker val="1"/>
        <c:smooth val="0"/>
        <c:axId val="129338752"/>
        <c:axId val="136226304"/>
      </c:lineChart>
      <c:dateAx>
        <c:axId val="129338752"/>
        <c:scaling>
          <c:orientation val="minMax"/>
        </c:scaling>
        <c:delete val="1"/>
        <c:axPos val="b"/>
        <c:numFmt formatCode="ge" sourceLinked="1"/>
        <c:majorTickMark val="none"/>
        <c:minorTickMark val="none"/>
        <c:tickLblPos val="none"/>
        <c:crossAx val="136226304"/>
        <c:crosses val="autoZero"/>
        <c:auto val="1"/>
        <c:lblOffset val="100"/>
        <c:baseTimeUnit val="years"/>
      </c:dateAx>
      <c:valAx>
        <c:axId val="136226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338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83.42</c:v>
                </c:pt>
                <c:pt idx="1">
                  <c:v>86.28</c:v>
                </c:pt>
                <c:pt idx="2">
                  <c:v>85.31</c:v>
                </c:pt>
                <c:pt idx="3">
                  <c:v>75.290000000000006</c:v>
                </c:pt>
                <c:pt idx="4">
                  <c:v>61.83</c:v>
                </c:pt>
              </c:numCache>
            </c:numRef>
          </c:val>
        </c:ser>
        <c:dLbls>
          <c:showLegendKey val="0"/>
          <c:showVal val="0"/>
          <c:showCatName val="0"/>
          <c:showSerName val="0"/>
          <c:showPercent val="0"/>
          <c:showBubbleSize val="0"/>
        </c:dLbls>
        <c:gapWidth val="150"/>
        <c:axId val="68701184"/>
        <c:axId val="6872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701184"/>
        <c:axId val="68727936"/>
      </c:lineChart>
      <c:dateAx>
        <c:axId val="68701184"/>
        <c:scaling>
          <c:orientation val="minMax"/>
        </c:scaling>
        <c:delete val="1"/>
        <c:axPos val="b"/>
        <c:numFmt formatCode="ge" sourceLinked="1"/>
        <c:majorTickMark val="none"/>
        <c:minorTickMark val="none"/>
        <c:tickLblPos val="none"/>
        <c:crossAx val="68727936"/>
        <c:crosses val="autoZero"/>
        <c:auto val="1"/>
        <c:lblOffset val="100"/>
        <c:baseTimeUnit val="years"/>
      </c:dateAx>
      <c:valAx>
        <c:axId val="6872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0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8745856"/>
        <c:axId val="82383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8745856"/>
        <c:axId val="82383616"/>
      </c:lineChart>
      <c:dateAx>
        <c:axId val="68745856"/>
        <c:scaling>
          <c:orientation val="minMax"/>
        </c:scaling>
        <c:delete val="1"/>
        <c:axPos val="b"/>
        <c:numFmt formatCode="ge" sourceLinked="1"/>
        <c:majorTickMark val="none"/>
        <c:minorTickMark val="none"/>
        <c:tickLblPos val="none"/>
        <c:crossAx val="82383616"/>
        <c:crosses val="autoZero"/>
        <c:auto val="1"/>
        <c:lblOffset val="100"/>
        <c:baseTimeUnit val="years"/>
      </c:dateAx>
      <c:valAx>
        <c:axId val="82383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745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405632"/>
        <c:axId val="82407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405632"/>
        <c:axId val="82407808"/>
      </c:lineChart>
      <c:dateAx>
        <c:axId val="82405632"/>
        <c:scaling>
          <c:orientation val="minMax"/>
        </c:scaling>
        <c:delete val="1"/>
        <c:axPos val="b"/>
        <c:numFmt formatCode="ge" sourceLinked="1"/>
        <c:majorTickMark val="none"/>
        <c:minorTickMark val="none"/>
        <c:tickLblPos val="none"/>
        <c:crossAx val="82407808"/>
        <c:crosses val="autoZero"/>
        <c:auto val="1"/>
        <c:lblOffset val="100"/>
        <c:baseTimeUnit val="years"/>
      </c:dateAx>
      <c:valAx>
        <c:axId val="82407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05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2440192"/>
        <c:axId val="82442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2440192"/>
        <c:axId val="82442112"/>
      </c:lineChart>
      <c:dateAx>
        <c:axId val="82440192"/>
        <c:scaling>
          <c:orientation val="minMax"/>
        </c:scaling>
        <c:delete val="1"/>
        <c:axPos val="b"/>
        <c:numFmt formatCode="ge" sourceLinked="1"/>
        <c:majorTickMark val="none"/>
        <c:minorTickMark val="none"/>
        <c:tickLblPos val="none"/>
        <c:crossAx val="82442112"/>
        <c:crosses val="autoZero"/>
        <c:auto val="1"/>
        <c:lblOffset val="100"/>
        <c:baseTimeUnit val="years"/>
      </c:dateAx>
      <c:valAx>
        <c:axId val="82442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2440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1696512"/>
        <c:axId val="9170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1696512"/>
        <c:axId val="91706880"/>
      </c:lineChart>
      <c:dateAx>
        <c:axId val="91696512"/>
        <c:scaling>
          <c:orientation val="minMax"/>
        </c:scaling>
        <c:delete val="1"/>
        <c:axPos val="b"/>
        <c:numFmt formatCode="ge" sourceLinked="1"/>
        <c:majorTickMark val="none"/>
        <c:minorTickMark val="none"/>
        <c:tickLblPos val="none"/>
        <c:crossAx val="91706880"/>
        <c:crosses val="autoZero"/>
        <c:auto val="1"/>
        <c:lblOffset val="100"/>
        <c:baseTimeUnit val="years"/>
      </c:dateAx>
      <c:valAx>
        <c:axId val="9170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16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4835.54</c:v>
                </c:pt>
                <c:pt idx="1">
                  <c:v>4616.54</c:v>
                </c:pt>
                <c:pt idx="2">
                  <c:v>4450.6899999999996</c:v>
                </c:pt>
                <c:pt idx="3">
                  <c:v>4045.03</c:v>
                </c:pt>
                <c:pt idx="4" formatCode="#,##0.00;&quot;△&quot;#,##0.00">
                  <c:v>0</c:v>
                </c:pt>
              </c:numCache>
            </c:numRef>
          </c:val>
        </c:ser>
        <c:dLbls>
          <c:showLegendKey val="0"/>
          <c:showVal val="0"/>
          <c:showCatName val="0"/>
          <c:showSerName val="0"/>
          <c:showPercent val="0"/>
          <c:showBubbleSize val="0"/>
        </c:dLbls>
        <c:gapWidth val="150"/>
        <c:axId val="92145152"/>
        <c:axId val="9214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1835.56</c:v>
                </c:pt>
                <c:pt idx="1">
                  <c:v>1716.82</c:v>
                </c:pt>
                <c:pt idx="2">
                  <c:v>1554.05</c:v>
                </c:pt>
                <c:pt idx="3">
                  <c:v>1671.86</c:v>
                </c:pt>
                <c:pt idx="4">
                  <c:v>1673.47</c:v>
                </c:pt>
              </c:numCache>
            </c:numRef>
          </c:val>
          <c:smooth val="0"/>
        </c:ser>
        <c:dLbls>
          <c:showLegendKey val="0"/>
          <c:showVal val="0"/>
          <c:showCatName val="0"/>
          <c:showSerName val="0"/>
          <c:showPercent val="0"/>
          <c:showBubbleSize val="0"/>
        </c:dLbls>
        <c:marker val="1"/>
        <c:smooth val="0"/>
        <c:axId val="92145152"/>
        <c:axId val="92147072"/>
      </c:lineChart>
      <c:dateAx>
        <c:axId val="92145152"/>
        <c:scaling>
          <c:orientation val="minMax"/>
        </c:scaling>
        <c:delete val="1"/>
        <c:axPos val="b"/>
        <c:numFmt formatCode="ge" sourceLinked="1"/>
        <c:majorTickMark val="none"/>
        <c:minorTickMark val="none"/>
        <c:tickLblPos val="none"/>
        <c:crossAx val="92147072"/>
        <c:crosses val="autoZero"/>
        <c:auto val="1"/>
        <c:lblOffset val="100"/>
        <c:baseTimeUnit val="years"/>
      </c:dateAx>
      <c:valAx>
        <c:axId val="9214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4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49.75</c:v>
                </c:pt>
                <c:pt idx="1">
                  <c:v>46.21</c:v>
                </c:pt>
                <c:pt idx="2">
                  <c:v>44.54</c:v>
                </c:pt>
                <c:pt idx="3">
                  <c:v>32.75</c:v>
                </c:pt>
                <c:pt idx="4">
                  <c:v>24.16</c:v>
                </c:pt>
              </c:numCache>
            </c:numRef>
          </c:val>
        </c:ser>
        <c:dLbls>
          <c:showLegendKey val="0"/>
          <c:showVal val="0"/>
          <c:showCatName val="0"/>
          <c:showSerName val="0"/>
          <c:showPercent val="0"/>
          <c:showBubbleSize val="0"/>
        </c:dLbls>
        <c:gapWidth val="150"/>
        <c:axId val="99595392"/>
        <c:axId val="99597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52.89</c:v>
                </c:pt>
                <c:pt idx="1">
                  <c:v>51.73</c:v>
                </c:pt>
                <c:pt idx="2">
                  <c:v>53.01</c:v>
                </c:pt>
                <c:pt idx="3">
                  <c:v>50.54</c:v>
                </c:pt>
                <c:pt idx="4">
                  <c:v>49.22</c:v>
                </c:pt>
              </c:numCache>
            </c:numRef>
          </c:val>
          <c:smooth val="0"/>
        </c:ser>
        <c:dLbls>
          <c:showLegendKey val="0"/>
          <c:showVal val="0"/>
          <c:showCatName val="0"/>
          <c:showSerName val="0"/>
          <c:showPercent val="0"/>
          <c:showBubbleSize val="0"/>
        </c:dLbls>
        <c:marker val="1"/>
        <c:smooth val="0"/>
        <c:axId val="99595392"/>
        <c:axId val="99597312"/>
      </c:lineChart>
      <c:dateAx>
        <c:axId val="99595392"/>
        <c:scaling>
          <c:orientation val="minMax"/>
        </c:scaling>
        <c:delete val="1"/>
        <c:axPos val="b"/>
        <c:numFmt formatCode="ge" sourceLinked="1"/>
        <c:majorTickMark val="none"/>
        <c:minorTickMark val="none"/>
        <c:tickLblPos val="none"/>
        <c:crossAx val="99597312"/>
        <c:crosses val="autoZero"/>
        <c:auto val="1"/>
        <c:lblOffset val="100"/>
        <c:baseTimeUnit val="years"/>
      </c:dateAx>
      <c:valAx>
        <c:axId val="99597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9595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324.31</c:v>
                </c:pt>
                <c:pt idx="1">
                  <c:v>350.55</c:v>
                </c:pt>
                <c:pt idx="2">
                  <c:v>361.8</c:v>
                </c:pt>
                <c:pt idx="3">
                  <c:v>508.9</c:v>
                </c:pt>
                <c:pt idx="4">
                  <c:v>691.7</c:v>
                </c:pt>
              </c:numCache>
            </c:numRef>
          </c:val>
        </c:ser>
        <c:dLbls>
          <c:showLegendKey val="0"/>
          <c:showVal val="0"/>
          <c:showCatName val="0"/>
          <c:showSerName val="0"/>
          <c:showPercent val="0"/>
          <c:showBubbleSize val="0"/>
        </c:dLbls>
        <c:gapWidth val="150"/>
        <c:axId val="120857344"/>
        <c:axId val="12085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300.52</c:v>
                </c:pt>
                <c:pt idx="1">
                  <c:v>310.47000000000003</c:v>
                </c:pt>
                <c:pt idx="2">
                  <c:v>299.39</c:v>
                </c:pt>
                <c:pt idx="3">
                  <c:v>320.36</c:v>
                </c:pt>
                <c:pt idx="4">
                  <c:v>332.02</c:v>
                </c:pt>
              </c:numCache>
            </c:numRef>
          </c:val>
          <c:smooth val="0"/>
        </c:ser>
        <c:dLbls>
          <c:showLegendKey val="0"/>
          <c:showVal val="0"/>
          <c:showCatName val="0"/>
          <c:showSerName val="0"/>
          <c:showPercent val="0"/>
          <c:showBubbleSize val="0"/>
        </c:dLbls>
        <c:marker val="1"/>
        <c:smooth val="0"/>
        <c:axId val="120857344"/>
        <c:axId val="120859264"/>
      </c:lineChart>
      <c:dateAx>
        <c:axId val="120857344"/>
        <c:scaling>
          <c:orientation val="minMax"/>
        </c:scaling>
        <c:delete val="1"/>
        <c:axPos val="b"/>
        <c:numFmt formatCode="ge" sourceLinked="1"/>
        <c:majorTickMark val="none"/>
        <c:minorTickMark val="none"/>
        <c:tickLblPos val="none"/>
        <c:crossAx val="120859264"/>
        <c:crosses val="autoZero"/>
        <c:auto val="1"/>
        <c:lblOffset val="100"/>
        <c:baseTimeUnit val="years"/>
      </c:dateAx>
      <c:valAx>
        <c:axId val="12085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57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1"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福島県　二本松市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56962</v>
      </c>
      <c r="AM8" s="47"/>
      <c r="AN8" s="47"/>
      <c r="AO8" s="47"/>
      <c r="AP8" s="47"/>
      <c r="AQ8" s="47"/>
      <c r="AR8" s="47"/>
      <c r="AS8" s="47"/>
      <c r="AT8" s="43">
        <f>データ!S6</f>
        <v>344.42</v>
      </c>
      <c r="AU8" s="43"/>
      <c r="AV8" s="43"/>
      <c r="AW8" s="43"/>
      <c r="AX8" s="43"/>
      <c r="AY8" s="43"/>
      <c r="AZ8" s="43"/>
      <c r="BA8" s="43"/>
      <c r="BB8" s="43">
        <f>データ!T6</f>
        <v>165.39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2.5499999999999998</v>
      </c>
      <c r="Q10" s="43"/>
      <c r="R10" s="43"/>
      <c r="S10" s="43"/>
      <c r="T10" s="43"/>
      <c r="U10" s="43"/>
      <c r="V10" s="43"/>
      <c r="W10" s="43">
        <f>データ!P6</f>
        <v>103.4</v>
      </c>
      <c r="X10" s="43"/>
      <c r="Y10" s="43"/>
      <c r="Z10" s="43"/>
      <c r="AA10" s="43"/>
      <c r="AB10" s="43"/>
      <c r="AC10" s="43"/>
      <c r="AD10" s="47">
        <f>データ!Q6</f>
        <v>3024</v>
      </c>
      <c r="AE10" s="47"/>
      <c r="AF10" s="47"/>
      <c r="AG10" s="47"/>
      <c r="AH10" s="47"/>
      <c r="AI10" s="47"/>
      <c r="AJ10" s="47"/>
      <c r="AK10" s="2"/>
      <c r="AL10" s="47">
        <f>データ!U6</f>
        <v>1444</v>
      </c>
      <c r="AM10" s="47"/>
      <c r="AN10" s="47"/>
      <c r="AO10" s="47"/>
      <c r="AP10" s="47"/>
      <c r="AQ10" s="47"/>
      <c r="AR10" s="47"/>
      <c r="AS10" s="47"/>
      <c r="AT10" s="43">
        <f>データ!V6</f>
        <v>0.75</v>
      </c>
      <c r="AU10" s="43"/>
      <c r="AV10" s="43"/>
      <c r="AW10" s="43"/>
      <c r="AX10" s="43"/>
      <c r="AY10" s="43"/>
      <c r="AZ10" s="43"/>
      <c r="BA10" s="43"/>
      <c r="BB10" s="43">
        <f>データ!W6</f>
        <v>1925.33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72109</v>
      </c>
      <c r="D6" s="31">
        <f t="shared" si="3"/>
        <v>47</v>
      </c>
      <c r="E6" s="31">
        <f t="shared" si="3"/>
        <v>17</v>
      </c>
      <c r="F6" s="31">
        <f t="shared" si="3"/>
        <v>4</v>
      </c>
      <c r="G6" s="31">
        <f t="shared" si="3"/>
        <v>0</v>
      </c>
      <c r="H6" s="31" t="str">
        <f t="shared" si="3"/>
        <v>福島県　二本松市</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2.5499999999999998</v>
      </c>
      <c r="P6" s="32">
        <f t="shared" si="3"/>
        <v>103.4</v>
      </c>
      <c r="Q6" s="32">
        <f t="shared" si="3"/>
        <v>3024</v>
      </c>
      <c r="R6" s="32">
        <f t="shared" si="3"/>
        <v>56962</v>
      </c>
      <c r="S6" s="32">
        <f t="shared" si="3"/>
        <v>344.42</v>
      </c>
      <c r="T6" s="32">
        <f t="shared" si="3"/>
        <v>165.39</v>
      </c>
      <c r="U6" s="32">
        <f t="shared" si="3"/>
        <v>1444</v>
      </c>
      <c r="V6" s="32">
        <f t="shared" si="3"/>
        <v>0.75</v>
      </c>
      <c r="W6" s="32">
        <f t="shared" si="3"/>
        <v>1925.33</v>
      </c>
      <c r="X6" s="33">
        <f>IF(X7="",NA(),X7)</f>
        <v>83.42</v>
      </c>
      <c r="Y6" s="33">
        <f t="shared" ref="Y6:AG6" si="4">IF(Y7="",NA(),Y7)</f>
        <v>86.28</v>
      </c>
      <c r="Z6" s="33">
        <f t="shared" si="4"/>
        <v>85.31</v>
      </c>
      <c r="AA6" s="33">
        <f t="shared" si="4"/>
        <v>75.290000000000006</v>
      </c>
      <c r="AB6" s="33">
        <f t="shared" si="4"/>
        <v>61.83</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4835.54</v>
      </c>
      <c r="BF6" s="33">
        <f t="shared" ref="BF6:BN6" si="7">IF(BF7="",NA(),BF7)</f>
        <v>4616.54</v>
      </c>
      <c r="BG6" s="33">
        <f t="shared" si="7"/>
        <v>4450.6899999999996</v>
      </c>
      <c r="BH6" s="33">
        <f t="shared" si="7"/>
        <v>4045.03</v>
      </c>
      <c r="BI6" s="32">
        <f t="shared" si="7"/>
        <v>0</v>
      </c>
      <c r="BJ6" s="33">
        <f t="shared" si="7"/>
        <v>1835.56</v>
      </c>
      <c r="BK6" s="33">
        <f t="shared" si="7"/>
        <v>1716.82</v>
      </c>
      <c r="BL6" s="33">
        <f t="shared" si="7"/>
        <v>1554.05</v>
      </c>
      <c r="BM6" s="33">
        <f t="shared" si="7"/>
        <v>1671.86</v>
      </c>
      <c r="BN6" s="33">
        <f t="shared" si="7"/>
        <v>1673.47</v>
      </c>
      <c r="BO6" s="32" t="str">
        <f>IF(BO7="","",IF(BO7="-","【-】","【"&amp;SUBSTITUTE(TEXT(BO7,"#,##0.00"),"-","△")&amp;"】"))</f>
        <v>【1,457.06】</v>
      </c>
      <c r="BP6" s="33">
        <f>IF(BP7="",NA(),BP7)</f>
        <v>49.75</v>
      </c>
      <c r="BQ6" s="33">
        <f t="shared" ref="BQ6:BY6" si="8">IF(BQ7="",NA(),BQ7)</f>
        <v>46.21</v>
      </c>
      <c r="BR6" s="33">
        <f t="shared" si="8"/>
        <v>44.54</v>
      </c>
      <c r="BS6" s="33">
        <f t="shared" si="8"/>
        <v>32.75</v>
      </c>
      <c r="BT6" s="33">
        <f t="shared" si="8"/>
        <v>24.16</v>
      </c>
      <c r="BU6" s="33">
        <f t="shared" si="8"/>
        <v>52.89</v>
      </c>
      <c r="BV6" s="33">
        <f t="shared" si="8"/>
        <v>51.73</v>
      </c>
      <c r="BW6" s="33">
        <f t="shared" si="8"/>
        <v>53.01</v>
      </c>
      <c r="BX6" s="33">
        <f t="shared" si="8"/>
        <v>50.54</v>
      </c>
      <c r="BY6" s="33">
        <f t="shared" si="8"/>
        <v>49.22</v>
      </c>
      <c r="BZ6" s="32" t="str">
        <f>IF(BZ7="","",IF(BZ7="-","【-】","【"&amp;SUBSTITUTE(TEXT(BZ7,"#,##0.00"),"-","△")&amp;"】"))</f>
        <v>【64.73】</v>
      </c>
      <c r="CA6" s="33">
        <f>IF(CA7="",NA(),CA7)</f>
        <v>324.31</v>
      </c>
      <c r="CB6" s="33">
        <f t="shared" ref="CB6:CJ6" si="9">IF(CB7="",NA(),CB7)</f>
        <v>350.55</v>
      </c>
      <c r="CC6" s="33">
        <f t="shared" si="9"/>
        <v>361.8</v>
      </c>
      <c r="CD6" s="33">
        <f t="shared" si="9"/>
        <v>508.9</v>
      </c>
      <c r="CE6" s="33">
        <f t="shared" si="9"/>
        <v>691.7</v>
      </c>
      <c r="CF6" s="33">
        <f t="shared" si="9"/>
        <v>300.52</v>
      </c>
      <c r="CG6" s="33">
        <f t="shared" si="9"/>
        <v>310.47000000000003</v>
      </c>
      <c r="CH6" s="33">
        <f t="shared" si="9"/>
        <v>299.39</v>
      </c>
      <c r="CI6" s="33">
        <f t="shared" si="9"/>
        <v>320.36</v>
      </c>
      <c r="CJ6" s="33">
        <f t="shared" si="9"/>
        <v>332.02</v>
      </c>
      <c r="CK6" s="32" t="str">
        <f>IF(CK7="","",IF(CK7="-","【-】","【"&amp;SUBSTITUTE(TEXT(CK7,"#,##0.00"),"-","△")&amp;"】"))</f>
        <v>【250.25】</v>
      </c>
      <c r="CL6" s="33">
        <f>IF(CL7="",NA(),CL7)</f>
        <v>30.29</v>
      </c>
      <c r="CM6" s="33">
        <f t="shared" ref="CM6:CU6" si="10">IF(CM7="",NA(),CM7)</f>
        <v>29.71</v>
      </c>
      <c r="CN6" s="33">
        <f t="shared" si="10"/>
        <v>29.86</v>
      </c>
      <c r="CO6" s="33">
        <f t="shared" si="10"/>
        <v>32.43</v>
      </c>
      <c r="CP6" s="33">
        <f t="shared" si="10"/>
        <v>31.14</v>
      </c>
      <c r="CQ6" s="33">
        <f t="shared" si="10"/>
        <v>36.799999999999997</v>
      </c>
      <c r="CR6" s="33">
        <f t="shared" si="10"/>
        <v>36.67</v>
      </c>
      <c r="CS6" s="33">
        <f t="shared" si="10"/>
        <v>36.200000000000003</v>
      </c>
      <c r="CT6" s="33">
        <f t="shared" si="10"/>
        <v>34.74</v>
      </c>
      <c r="CU6" s="33">
        <f t="shared" si="10"/>
        <v>36.65</v>
      </c>
      <c r="CV6" s="32" t="str">
        <f>IF(CV7="","",IF(CV7="-","【-】","【"&amp;SUBSTITUTE(TEXT(CV7,"#,##0.00"),"-","△")&amp;"】"))</f>
        <v>【40.31】</v>
      </c>
      <c r="CW6" s="33">
        <f>IF(CW7="",NA(),CW7)</f>
        <v>48.63</v>
      </c>
      <c r="CX6" s="33">
        <f t="shared" ref="CX6:DF6" si="11">IF(CX7="",NA(),CX7)</f>
        <v>49.9</v>
      </c>
      <c r="CY6" s="33">
        <f t="shared" si="11"/>
        <v>51.96</v>
      </c>
      <c r="CZ6" s="33">
        <f t="shared" si="11"/>
        <v>54.22</v>
      </c>
      <c r="DA6" s="33">
        <f t="shared" si="11"/>
        <v>55.61</v>
      </c>
      <c r="DB6" s="33">
        <f t="shared" si="11"/>
        <v>71.62</v>
      </c>
      <c r="DC6" s="33">
        <f t="shared" si="11"/>
        <v>71.239999999999995</v>
      </c>
      <c r="DD6" s="33">
        <f t="shared" si="11"/>
        <v>71.069999999999993</v>
      </c>
      <c r="DE6" s="33">
        <f t="shared" si="11"/>
        <v>70.14</v>
      </c>
      <c r="DF6" s="33">
        <f t="shared" si="11"/>
        <v>68.83</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7.0000000000000007E-2</v>
      </c>
      <c r="EL6" s="33">
        <f t="shared" si="14"/>
        <v>0.08</v>
      </c>
      <c r="EM6" s="33">
        <f t="shared" si="14"/>
        <v>0.26</v>
      </c>
      <c r="EN6" s="32" t="str">
        <f>IF(EN7="","",IF(EN7="-","【-】","【"&amp;SUBSTITUTE(TEXT(EN7,"#,##0.00"),"-","△")&amp;"】"))</f>
        <v>【0.10】</v>
      </c>
    </row>
    <row r="7" spans="1:144" s="34" customFormat="1">
      <c r="A7" s="26"/>
      <c r="B7" s="35">
        <v>2015</v>
      </c>
      <c r="C7" s="35">
        <v>72109</v>
      </c>
      <c r="D7" s="35">
        <v>47</v>
      </c>
      <c r="E7" s="35">
        <v>17</v>
      </c>
      <c r="F7" s="35">
        <v>4</v>
      </c>
      <c r="G7" s="35">
        <v>0</v>
      </c>
      <c r="H7" s="35" t="s">
        <v>96</v>
      </c>
      <c r="I7" s="35" t="s">
        <v>97</v>
      </c>
      <c r="J7" s="35" t="s">
        <v>98</v>
      </c>
      <c r="K7" s="35" t="s">
        <v>99</v>
      </c>
      <c r="L7" s="35" t="s">
        <v>100</v>
      </c>
      <c r="M7" s="36" t="s">
        <v>101</v>
      </c>
      <c r="N7" s="36" t="s">
        <v>102</v>
      </c>
      <c r="O7" s="36">
        <v>2.5499999999999998</v>
      </c>
      <c r="P7" s="36">
        <v>103.4</v>
      </c>
      <c r="Q7" s="36">
        <v>3024</v>
      </c>
      <c r="R7" s="36">
        <v>56962</v>
      </c>
      <c r="S7" s="36">
        <v>344.42</v>
      </c>
      <c r="T7" s="36">
        <v>165.39</v>
      </c>
      <c r="U7" s="36">
        <v>1444</v>
      </c>
      <c r="V7" s="36">
        <v>0.75</v>
      </c>
      <c r="W7" s="36">
        <v>1925.33</v>
      </c>
      <c r="X7" s="36">
        <v>83.42</v>
      </c>
      <c r="Y7" s="36">
        <v>86.28</v>
      </c>
      <c r="Z7" s="36">
        <v>85.31</v>
      </c>
      <c r="AA7" s="36">
        <v>75.290000000000006</v>
      </c>
      <c r="AB7" s="36">
        <v>61.83</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4835.54</v>
      </c>
      <c r="BF7" s="36">
        <v>4616.54</v>
      </c>
      <c r="BG7" s="36">
        <v>4450.6899999999996</v>
      </c>
      <c r="BH7" s="36">
        <v>4045.03</v>
      </c>
      <c r="BI7" s="36">
        <v>0</v>
      </c>
      <c r="BJ7" s="36">
        <v>1835.56</v>
      </c>
      <c r="BK7" s="36">
        <v>1716.82</v>
      </c>
      <c r="BL7" s="36">
        <v>1554.05</v>
      </c>
      <c r="BM7" s="36">
        <v>1671.86</v>
      </c>
      <c r="BN7" s="36">
        <v>1673.47</v>
      </c>
      <c r="BO7" s="36">
        <v>1457.06</v>
      </c>
      <c r="BP7" s="36">
        <v>49.75</v>
      </c>
      <c r="BQ7" s="36">
        <v>46.21</v>
      </c>
      <c r="BR7" s="36">
        <v>44.54</v>
      </c>
      <c r="BS7" s="36">
        <v>32.75</v>
      </c>
      <c r="BT7" s="36">
        <v>24.16</v>
      </c>
      <c r="BU7" s="36">
        <v>52.89</v>
      </c>
      <c r="BV7" s="36">
        <v>51.73</v>
      </c>
      <c r="BW7" s="36">
        <v>53.01</v>
      </c>
      <c r="BX7" s="36">
        <v>50.54</v>
      </c>
      <c r="BY7" s="36">
        <v>49.22</v>
      </c>
      <c r="BZ7" s="36">
        <v>64.73</v>
      </c>
      <c r="CA7" s="36">
        <v>324.31</v>
      </c>
      <c r="CB7" s="36">
        <v>350.55</v>
      </c>
      <c r="CC7" s="36">
        <v>361.8</v>
      </c>
      <c r="CD7" s="36">
        <v>508.9</v>
      </c>
      <c r="CE7" s="36">
        <v>691.7</v>
      </c>
      <c r="CF7" s="36">
        <v>300.52</v>
      </c>
      <c r="CG7" s="36">
        <v>310.47000000000003</v>
      </c>
      <c r="CH7" s="36">
        <v>299.39</v>
      </c>
      <c r="CI7" s="36">
        <v>320.36</v>
      </c>
      <c r="CJ7" s="36">
        <v>332.02</v>
      </c>
      <c r="CK7" s="36">
        <v>250.25</v>
      </c>
      <c r="CL7" s="36">
        <v>30.29</v>
      </c>
      <c r="CM7" s="36">
        <v>29.71</v>
      </c>
      <c r="CN7" s="36">
        <v>29.86</v>
      </c>
      <c r="CO7" s="36">
        <v>32.43</v>
      </c>
      <c r="CP7" s="36">
        <v>31.14</v>
      </c>
      <c r="CQ7" s="36">
        <v>36.799999999999997</v>
      </c>
      <c r="CR7" s="36">
        <v>36.67</v>
      </c>
      <c r="CS7" s="36">
        <v>36.200000000000003</v>
      </c>
      <c r="CT7" s="36">
        <v>34.74</v>
      </c>
      <c r="CU7" s="36">
        <v>36.65</v>
      </c>
      <c r="CV7" s="36">
        <v>40.31</v>
      </c>
      <c r="CW7" s="36">
        <v>48.63</v>
      </c>
      <c r="CX7" s="36">
        <v>49.9</v>
      </c>
      <c r="CY7" s="36">
        <v>51.96</v>
      </c>
      <c r="CZ7" s="36">
        <v>54.22</v>
      </c>
      <c r="DA7" s="36">
        <v>55.61</v>
      </c>
      <c r="DB7" s="36">
        <v>71.62</v>
      </c>
      <c r="DC7" s="36">
        <v>71.239999999999995</v>
      </c>
      <c r="DD7" s="36">
        <v>71.069999999999993</v>
      </c>
      <c r="DE7" s="36">
        <v>70.14</v>
      </c>
      <c r="DF7" s="36">
        <v>68.83</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7.0000000000000007E-2</v>
      </c>
      <c r="EL7" s="36">
        <v>0.08</v>
      </c>
      <c r="EM7" s="36">
        <v>0.26</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NH25</cp:lastModifiedBy>
  <cp:lastPrinted>2017-02-14T02:31:51Z</cp:lastPrinted>
  <dcterms:created xsi:type="dcterms:W3CDTF">2017-02-08T02:59:04Z</dcterms:created>
  <dcterms:modified xsi:type="dcterms:W3CDTF">2017-02-20T06:04:00Z</dcterms:modified>
  <cp:category/>
</cp:coreProperties>
</file>