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7\Desktop\"/>
    </mc:Choice>
  </mc:AlternateContent>
  <workbookProtection workbookPassword="8649" lockStructure="1"/>
  <bookViews>
    <workbookView xWindow="0" yWindow="0" windowWidth="20490" windowHeight="792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P6" i="5"/>
  <c r="O6" i="5"/>
  <c r="N6" i="5"/>
  <c r="J10" i="4" s="1"/>
  <c r="M6" i="5"/>
  <c r="L6" i="5"/>
  <c r="K6" i="5"/>
  <c r="R8" i="4" s="1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R10" i="4"/>
  <c r="B10" i="4"/>
  <c r="AI8" i="4"/>
  <c r="Z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<sst xmlns="http://schemas.openxmlformats.org/spreadsheetml/2006/main" count="218" uniqueCount="108">
  <si>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</si>
  <si>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</si>
  <si>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</si>
  <si>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</si>
  <si>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</si>
  <si>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</si>
  <si>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</si>
  <si>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</si>
  <si>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</si>
  <si>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</si>
  <si>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</si>
  <si>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</si>
  <si>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</si>
  <si>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</si>
  <si>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</si>
  <si>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</si>
  <si>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</si>
  <si>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</si>
  <si>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</si>
  <si>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</si>
  <si>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</si>
  <si>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</si>
  <si>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</si>
  <si>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</si>
  <si>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</si>
  <si>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</si>
  <si>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</si>
  <si>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</si>
  <si>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</si>
  <si>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</si>
  <si>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</si>
  <si>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</si>
  <si>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</si>
  <si>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</si>
  <si>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</si>
  <si>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</si>
  <si>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</si>
  <si>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</si>
  <si>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</si>
  <si>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</si>
  <si>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</si>
  <si>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</si>
  <si>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</si>
  <si>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</si>
  <si>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</si>
  <si>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</si>
  <si>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</si>
  <si>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</si>
  <si>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</si>
  <si>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</si>
  <si>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</si>
  <si>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</si>
  <si>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</si>
  <si>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</si>
  <si>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</si>
  <si>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</si>
  <si>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</si>
  <si>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</si>
  <si>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</si>
  <si>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</si>
  <si>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</si>
  <si>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</si>
  <si>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</si>
  <si>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</si>
  <si>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</si>
  <si>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</si>
  <si>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</si>
  <si>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</si>
  <si>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</si>
  <si>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</si>
  <si>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</si>
  <si>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</si>
  <si>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</si>
  <si>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</si>
  <si>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</si>
  <si>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</si>
  <si>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</si>
  <si>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</si>
  <si>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</si>
  <si>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</si>
  <si>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</si>
  <si>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</si>
  <si>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</si>
  <si>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</si>
  <si>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</si>
  <si>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</si>
  <si>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</si>
  <si>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</si>
  <si>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</si>
  <si>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</si>
  <si>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</si>
  <si>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</si>
  <si>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</si>
  <si>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</si>
  <si>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</si>
  <si>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</si>
  <si>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</si>
  <si>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</si>
  <si>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</si>
  <si>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</si>
  <si>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</si>
  <si>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</si>
  <si>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</si>
  <si>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</si>
  <si>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</si>
  <si>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 管路更新率
　管路の更新については、計画に基づき実施する予定である。</t>
    <rPh sb="2" eb="4">
      <t>カンロ</t>
    </rPh>
    <rPh sb="4" eb="6">
      <t>コウシン</t>
    </rPh>
    <rPh sb="6" eb="7">
      <t>リツ</t>
    </rPh>
    <rPh sb="9" eb="11">
      <t>カンロ</t>
    </rPh>
    <rPh sb="12" eb="14">
      <t>コウシン</t>
    </rPh>
    <rPh sb="20" eb="22">
      <t>ケイカク</t>
    </rPh>
    <rPh sb="23" eb="24">
      <t>モト</t>
    </rPh>
    <rPh sb="26" eb="28">
      <t>ジッシ</t>
    </rPh>
    <rPh sb="30" eb="32">
      <t>ヨテイ</t>
    </rPh>
    <phoneticPr fontId="4"/>
  </si>
  <si>
    <t>　本事業は給水人口が少なく、料金収入のみでは、経営できない状況にある。給水量も減少しているので、施設も過大となっている。
　今後も、人口規模縮小が予想されるため、上水道事業への統合を計画している。</t>
    <rPh sb="1" eb="2">
      <t>ホン</t>
    </rPh>
    <rPh sb="2" eb="4">
      <t>ジギョウ</t>
    </rPh>
    <rPh sb="5" eb="7">
      <t>キュウスイ</t>
    </rPh>
    <rPh sb="7" eb="9">
      <t>ジンコウ</t>
    </rPh>
    <rPh sb="10" eb="11">
      <t>スク</t>
    </rPh>
    <rPh sb="14" eb="16">
      <t>リョウキン</t>
    </rPh>
    <rPh sb="16" eb="18">
      <t>シュウニュウ</t>
    </rPh>
    <rPh sb="23" eb="25">
      <t>ケイエイ</t>
    </rPh>
    <rPh sb="29" eb="31">
      <t>ジョウキョウ</t>
    </rPh>
    <rPh sb="35" eb="37">
      <t>キュウスイ</t>
    </rPh>
    <rPh sb="37" eb="38">
      <t>リョウ</t>
    </rPh>
    <rPh sb="39" eb="41">
      <t>ゲンショウ</t>
    </rPh>
    <rPh sb="48" eb="50">
      <t>シセツ</t>
    </rPh>
    <rPh sb="51" eb="53">
      <t>カダイ</t>
    </rPh>
    <rPh sb="62" eb="64">
      <t>コンゴ</t>
    </rPh>
    <rPh sb="66" eb="68">
      <t>ジンコウ</t>
    </rPh>
    <rPh sb="68" eb="70">
      <t>キボ</t>
    </rPh>
    <rPh sb="70" eb="72">
      <t>シュクショウ</t>
    </rPh>
    <rPh sb="73" eb="75">
      <t>ヨソウ</t>
    </rPh>
    <rPh sb="81" eb="84">
      <t>ジョウスイドウ</t>
    </rPh>
    <rPh sb="84" eb="86">
      <t>ジギョウ</t>
    </rPh>
    <rPh sb="88" eb="90">
      <t>トウゴウ</t>
    </rPh>
    <rPh sb="91" eb="93">
      <t>ケイカク</t>
    </rPh>
    <phoneticPr fontId="4"/>
  </si>
  <si>
    <t xml:space="preserve">① 収益的収支比率
　比率は毎年度100％未満で、収支は赤字となっている。給水人口の減少などから、今後も比率の減少傾向が続くと考えられる。
④ 企業債残高対給水収益比率
　企業債残高の減少により、比率は減少傾向を示している。
⑤ 料金回収率
　比率は60％未満で推移している。給水に係る費用は給水収益を上回っており、不足分は一般会計からの繰入金で賄われている。
⑥ 給水原価
　本市は類似団体と比較すると低い数値となっているが、上水道事業の給水原価と比較すると、相当高い数値となっている。これは、給水人口の減少に伴う有収水量の減少が影響しているためである。
⑦ 施設利用率
　計画給水人口に基づいた施設を整備しているが、現在の給水人口は大幅に減少しているため、施設利用率は低くなっている。
⑧ 有収率
　H26まで比率は90％以上であったが、H27は76.95％に低下している。これは、管末残留塩素を確保するため、水量を増加したためである。
</t>
    <rPh sb="2" eb="5">
      <t>シュウエキテキ</t>
    </rPh>
    <rPh sb="5" eb="7">
      <t>シュウシ</t>
    </rPh>
    <rPh sb="7" eb="9">
      <t>ヒリツ</t>
    </rPh>
    <rPh sb="11" eb="13">
      <t>ヒリツ</t>
    </rPh>
    <rPh sb="14" eb="17">
      <t>マイネンド</t>
    </rPh>
    <rPh sb="21" eb="23">
      <t>ミマン</t>
    </rPh>
    <rPh sb="25" eb="27">
      <t>シュウシ</t>
    </rPh>
    <rPh sb="28" eb="29">
      <t>アカ</t>
    </rPh>
    <rPh sb="37" eb="39">
      <t>キュウスイ</t>
    </rPh>
    <rPh sb="39" eb="41">
      <t>ジンコウ</t>
    </rPh>
    <rPh sb="42" eb="44">
      <t>ゲンショウ</t>
    </rPh>
    <rPh sb="49" eb="51">
      <t>コンゴ</t>
    </rPh>
    <rPh sb="52" eb="54">
      <t>ヒリツ</t>
    </rPh>
    <rPh sb="55" eb="57">
      <t>ゲンショウ</t>
    </rPh>
    <rPh sb="57" eb="59">
      <t>ケイコウ</t>
    </rPh>
    <rPh sb="60" eb="61">
      <t>ツヅ</t>
    </rPh>
    <rPh sb="63" eb="64">
      <t>カンガ</t>
    </rPh>
    <rPh sb="72" eb="74">
      <t>キギョウ</t>
    </rPh>
    <rPh sb="74" eb="75">
      <t>サイ</t>
    </rPh>
    <rPh sb="75" eb="77">
      <t>ザンダカ</t>
    </rPh>
    <rPh sb="77" eb="78">
      <t>タイ</t>
    </rPh>
    <rPh sb="78" eb="80">
      <t>キュウスイ</t>
    </rPh>
    <rPh sb="80" eb="82">
      <t>シュウエキ</t>
    </rPh>
    <rPh sb="82" eb="84">
      <t>ヒリツ</t>
    </rPh>
    <rPh sb="86" eb="88">
      <t>キギョウ</t>
    </rPh>
    <rPh sb="88" eb="89">
      <t>サイ</t>
    </rPh>
    <rPh sb="89" eb="91">
      <t>ザンダカ</t>
    </rPh>
    <rPh sb="92" eb="94">
      <t>ゲンショウ</t>
    </rPh>
    <rPh sb="98" eb="100">
      <t>ヒリツ</t>
    </rPh>
    <rPh sb="101" eb="103">
      <t>ゲンショウ</t>
    </rPh>
    <rPh sb="103" eb="105">
      <t>ケイコウ</t>
    </rPh>
    <rPh sb="106" eb="107">
      <t>シメ</t>
    </rPh>
    <rPh sb="115" eb="117">
      <t>リョウキン</t>
    </rPh>
    <rPh sb="117" eb="119">
      <t>カイシュウ</t>
    </rPh>
    <rPh sb="119" eb="120">
      <t>リツ</t>
    </rPh>
    <rPh sb="122" eb="124">
      <t>ヒリツ</t>
    </rPh>
    <rPh sb="128" eb="130">
      <t>ミマン</t>
    </rPh>
    <rPh sb="131" eb="133">
      <t>スイイ</t>
    </rPh>
    <rPh sb="138" eb="140">
      <t>キュウスイ</t>
    </rPh>
    <rPh sb="141" eb="142">
      <t>カカ</t>
    </rPh>
    <rPh sb="143" eb="145">
      <t>ヒヨウ</t>
    </rPh>
    <rPh sb="148" eb="150">
      <t>シュウエキ</t>
    </rPh>
    <rPh sb="151" eb="153">
      <t>ウワマワ</t>
    </rPh>
    <rPh sb="158" eb="161">
      <t>フソクブン</t>
    </rPh>
    <rPh sb="162" eb="164">
      <t>イッパン</t>
    </rPh>
    <rPh sb="164" eb="166">
      <t>カイケイ</t>
    </rPh>
    <rPh sb="169" eb="171">
      <t>クリイレ</t>
    </rPh>
    <rPh sb="171" eb="172">
      <t>キン</t>
    </rPh>
    <rPh sb="173" eb="174">
      <t>マカナ</t>
    </rPh>
    <rPh sb="183" eb="185">
      <t>キュウスイ</t>
    </rPh>
    <rPh sb="185" eb="187">
      <t>ゲンカ</t>
    </rPh>
    <rPh sb="192" eb="194">
      <t>ルイジ</t>
    </rPh>
    <rPh sb="194" eb="196">
      <t>ダンタイ</t>
    </rPh>
    <rPh sb="197" eb="199">
      <t>ヒカク</t>
    </rPh>
    <rPh sb="202" eb="203">
      <t>ヒク</t>
    </rPh>
    <rPh sb="204" eb="206">
      <t>スウチ</t>
    </rPh>
    <rPh sb="214" eb="217">
      <t>ジョウスイドウ</t>
    </rPh>
    <rPh sb="217" eb="219">
      <t>ジギョウ</t>
    </rPh>
    <rPh sb="220" eb="222">
      <t>キュウスイ</t>
    </rPh>
    <rPh sb="222" eb="224">
      <t>ゲンカ</t>
    </rPh>
    <rPh sb="225" eb="227">
      <t>ヒカク</t>
    </rPh>
    <rPh sb="231" eb="233">
      <t>ソウトウ</t>
    </rPh>
    <rPh sb="233" eb="234">
      <t>タカ</t>
    </rPh>
    <rPh sb="235" eb="237">
      <t>スウチ</t>
    </rPh>
    <rPh sb="248" eb="250">
      <t>キュウスイ</t>
    </rPh>
    <rPh sb="250" eb="252">
      <t>ジンコウ</t>
    </rPh>
    <rPh sb="253" eb="255">
      <t>ゲンショウ</t>
    </rPh>
    <rPh sb="256" eb="257">
      <t>トモナ</t>
    </rPh>
    <rPh sb="258" eb="260">
      <t>ユウシュウ</t>
    </rPh>
    <rPh sb="260" eb="262">
      <t>スイリョウ</t>
    </rPh>
    <rPh sb="263" eb="265">
      <t>ゲンショウ</t>
    </rPh>
    <rPh sb="266" eb="268">
      <t>エイキョウ</t>
    </rPh>
    <rPh sb="281" eb="283">
      <t>シセツ</t>
    </rPh>
    <rPh sb="283" eb="286">
      <t>リヨウリツ</t>
    </rPh>
    <rPh sb="288" eb="290">
      <t>ケイカク</t>
    </rPh>
    <rPh sb="295" eb="296">
      <t>モト</t>
    </rPh>
    <rPh sb="299" eb="301">
      <t>シセツ</t>
    </rPh>
    <rPh sb="302" eb="304">
      <t>セイビ</t>
    </rPh>
    <rPh sb="310" eb="312">
      <t>ゲンザイ</t>
    </rPh>
    <rPh sb="313" eb="315">
      <t>キュウスイ</t>
    </rPh>
    <rPh sb="315" eb="317">
      <t>ジンコウ</t>
    </rPh>
    <rPh sb="318" eb="320">
      <t>オオハバ</t>
    </rPh>
    <rPh sb="321" eb="323">
      <t>ゲンショウ</t>
    </rPh>
    <rPh sb="330" eb="332">
      <t>シセツ</t>
    </rPh>
    <rPh sb="332" eb="335">
      <t>リヨウリツ</t>
    </rPh>
    <rPh sb="336" eb="337">
      <t>ヒク</t>
    </rPh>
    <rPh sb="347" eb="349">
      <t>ユウシュウ</t>
    </rPh>
    <rPh sb="349" eb="350">
      <t>リツ</t>
    </rPh>
    <rPh sb="357" eb="359">
      <t>ヒリツ</t>
    </rPh>
    <rPh sb="363" eb="365">
      <t>イジョウ</t>
    </rPh>
    <rPh sb="382" eb="384">
      <t>テイカ</t>
    </rPh>
    <rPh sb="393" eb="395">
      <t>カンマツ</t>
    </rPh>
    <rPh sb="395" eb="397">
      <t>ザンリュウ</t>
    </rPh>
    <rPh sb="397" eb="399">
      <t>エンソ</t>
    </rPh>
    <rPh sb="400" eb="402">
      <t>カクホ</t>
    </rPh>
    <rPh sb="407" eb="409">
      <t>スイリョウ</t>
    </rPh>
    <rPh sb="410" eb="412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</si>
</sst>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343888"/>
        <c:axId val="130533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343888"/>
        <c:axId val="1305336272"/>
      </c:lineChart>
      <c:dateAx>
        <c:axId val="130534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5336272"/>
        <c:crosses val="autoZero"/>
        <c:auto val="1"/>
        <c:lblOffset val="100"/>
        <c:baseTimeUnit val="years"/>
      </c:dateAx>
      <c:valAx>
        <c:axId val="130533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534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33.880000000000003</c:v>
                </c:pt>
                <c:pt idx="1">
                  <c:v>39.56</c:v>
                </c:pt>
                <c:pt idx="2">
                  <c:v>39.130000000000003</c:v>
                </c:pt>
                <c:pt idx="3">
                  <c:v>36.950000000000003</c:v>
                </c:pt>
                <c:pt idx="4">
                  <c:v>43.92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241872"/>
        <c:axId val="130623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241872"/>
        <c:axId val="1306234800"/>
      </c:lineChart>
      <c:dateAx>
        <c:axId val="130624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234800"/>
        <c:crosses val="autoZero"/>
        <c:auto val="1"/>
        <c:lblOffset val="100"/>
        <c:baseTimeUnit val="years"/>
      </c:dateAx>
      <c:valAx>
        <c:axId val="130623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24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92.43</c:v>
                </c:pt>
                <c:pt idx="1">
                  <c:v>90.85</c:v>
                </c:pt>
                <c:pt idx="2">
                  <c:v>91.45</c:v>
                </c:pt>
                <c:pt idx="3">
                  <c:v>90.59</c:v>
                </c:pt>
                <c:pt idx="4">
                  <c:v>76.95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234256"/>
        <c:axId val="130624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234256"/>
        <c:axId val="1306242416"/>
      </c:lineChart>
      <c:dateAx>
        <c:axId val="130623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242416"/>
        <c:crosses val="autoZero"/>
        <c:auto val="1"/>
        <c:lblOffset val="100"/>
        <c:baseTimeUnit val="years"/>
      </c:dateAx>
      <c:valAx>
        <c:axId val="130624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23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91.42</c:v>
                </c:pt>
                <c:pt idx="1">
                  <c:v>88.94</c:v>
                </c:pt>
                <c:pt idx="2">
                  <c:v>88.33</c:v>
                </c:pt>
                <c:pt idx="3">
                  <c:v>88.78</c:v>
                </c:pt>
                <c:pt idx="4">
                  <c:v>87.79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335728"/>
        <c:axId val="130533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335728"/>
        <c:axId val="1305337360"/>
      </c:lineChart>
      <c:dateAx>
        <c:axId val="130533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5337360"/>
        <c:crosses val="autoZero"/>
        <c:auto val="1"/>
        <c:lblOffset val="100"/>
        <c:baseTimeUnit val="years"/>
      </c:dateAx>
      <c:valAx>
        <c:axId val="130533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533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335184"/>
        <c:axId val="130534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335184"/>
        <c:axId val="1305342256"/>
      </c:lineChart>
      <c:dateAx>
        <c:axId val="130533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5342256"/>
        <c:crosses val="autoZero"/>
        <c:auto val="1"/>
        <c:lblOffset val="100"/>
        <c:baseTimeUnit val="years"/>
      </c:dateAx>
      <c:valAx>
        <c:axId val="130534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533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344432"/>
        <c:axId val="130533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344432"/>
        <c:axId val="1305334640"/>
      </c:lineChart>
      <c:dateAx>
        <c:axId val="130534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5334640"/>
        <c:crosses val="autoZero"/>
        <c:auto val="1"/>
        <c:lblOffset val="100"/>
        <c:baseTimeUnit val="years"/>
      </c:dateAx>
      <c:valAx>
        <c:axId val="130533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534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340080"/>
        <c:axId val="130534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340080"/>
        <c:axId val="1305344976"/>
      </c:lineChart>
      <c:dateAx>
        <c:axId val="130534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5344976"/>
        <c:crosses val="autoZero"/>
        <c:auto val="1"/>
        <c:lblOffset val="100"/>
        <c:baseTimeUnit val="years"/>
      </c:dateAx>
      <c:valAx>
        <c:axId val="130534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534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341712"/>
        <c:axId val="130534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341712"/>
        <c:axId val="1305342800"/>
      </c:lineChart>
      <c:dateAx>
        <c:axId val="130534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5342800"/>
        <c:crosses val="autoZero"/>
        <c:auto val="1"/>
        <c:lblOffset val="100"/>
        <c:baseTimeUnit val="years"/>
      </c:dateAx>
      <c:valAx>
        <c:axId val="130534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534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1145.27</c:v>
                </c:pt>
                <c:pt idx="1">
                  <c:v>916.59</c:v>
                </c:pt>
                <c:pt idx="2">
                  <c:v>879.28</c:v>
                </c:pt>
                <c:pt idx="3">
                  <c:v>850.16</c:v>
                </c:pt>
                <c:pt idx="4">
                  <c:v>797.5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241328"/>
        <c:axId val="130623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241328"/>
        <c:axId val="1306236976"/>
      </c:lineChart>
      <c:dateAx>
        <c:axId val="130624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236976"/>
        <c:crosses val="autoZero"/>
        <c:auto val="1"/>
        <c:lblOffset val="100"/>
        <c:baseTimeUnit val="years"/>
      </c:dateAx>
      <c:valAx>
        <c:axId val="130623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24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36.42</c:v>
                </c:pt>
                <c:pt idx="1">
                  <c:v>54.89</c:v>
                </c:pt>
                <c:pt idx="2">
                  <c:v>56.32</c:v>
                </c:pt>
                <c:pt idx="3">
                  <c:v>52.54</c:v>
                </c:pt>
                <c:pt idx="4">
                  <c:v>56.55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244048"/>
        <c:axId val="130623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244048"/>
        <c:axId val="1306237520"/>
      </c:lineChart>
      <c:dateAx>
        <c:axId val="130624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237520"/>
        <c:crosses val="autoZero"/>
        <c:auto val="1"/>
        <c:lblOffset val="100"/>
        <c:baseTimeUnit val="years"/>
      </c:dateAx>
      <c:valAx>
        <c:axId val="130623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24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561.46</c:v>
                </c:pt>
                <c:pt idx="1">
                  <c:v>389.46</c:v>
                </c:pt>
                <c:pt idx="2">
                  <c:v>379.49</c:v>
                </c:pt>
                <c:pt idx="3">
                  <c:v>428.11</c:v>
                </c:pt>
                <c:pt idx="4">
                  <c:v>397.19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240240"/>
        <c:axId val="130624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240240"/>
        <c:axId val="1306245136"/>
      </c:lineChart>
      <c:dateAx>
        <c:axId val="130624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6245136"/>
        <c:crosses val="autoZero"/>
        <c:auto val="1"/>
        <c:lblOffset val="100"/>
        <c:baseTimeUnit val="years"/>
      </c:dateAx>
      <c:valAx>
        <c:axId val="130624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624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D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福島県　須賀川市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77990</v>
      </c>
      <c r="AJ8" s="74"/>
      <c r="AK8" s="74"/>
      <c r="AL8" s="74"/>
      <c r="AM8" s="74"/>
      <c r="AN8" s="74"/>
      <c r="AO8" s="74"/>
      <c r="AP8" s="75"/>
      <c r="AQ8" s="56">
        <f>データ!R6</f>
        <v>279.43</v>
      </c>
      <c r="AR8" s="56"/>
      <c r="AS8" s="56"/>
      <c r="AT8" s="56"/>
      <c r="AU8" s="56"/>
      <c r="AV8" s="56"/>
      <c r="AW8" s="56"/>
      <c r="AX8" s="56"/>
      <c r="AY8" s="56">
        <f>データ!S6</f>
        <v>279.10000000000002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0.06</v>
      </c>
      <c r="S10" s="56"/>
      <c r="T10" s="56"/>
      <c r="U10" s="56"/>
      <c r="V10" s="56"/>
      <c r="W10" s="56"/>
      <c r="X10" s="56"/>
      <c r="Y10" s="56"/>
      <c r="Z10" s="64">
        <f>データ!P6</f>
        <v>3825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43</v>
      </c>
      <c r="AJ10" s="64"/>
      <c r="AK10" s="64"/>
      <c r="AL10" s="64"/>
      <c r="AM10" s="64"/>
      <c r="AN10" s="64"/>
      <c r="AO10" s="64"/>
      <c r="AP10" s="64"/>
      <c r="AQ10" s="56">
        <f>データ!U6</f>
        <v>0.08</v>
      </c>
      <c r="AR10" s="56"/>
      <c r="AS10" s="56"/>
      <c r="AT10" s="56"/>
      <c r="AU10" s="56"/>
      <c r="AV10" s="56"/>
      <c r="AW10" s="56"/>
      <c r="AX10" s="56"/>
      <c r="AY10" s="56">
        <f>データ!V6</f>
        <v>537.5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72079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福島県　須賀川市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0.06</v>
      </c>
      <c r="P6" s="32">
        <f t="shared" si="3"/>
        <v>3825</v>
      </c>
      <c r="Q6" s="32">
        <f t="shared" si="3"/>
        <v>77990</v>
      </c>
      <c r="R6" s="32">
        <f t="shared" si="3"/>
        <v>279.43</v>
      </c>
      <c r="S6" s="32">
        <f t="shared" si="3"/>
        <v>279.10000000000002</v>
      </c>
      <c r="T6" s="32">
        <f t="shared" si="3"/>
        <v>43</v>
      </c>
      <c r="U6" s="32">
        <f t="shared" si="3"/>
        <v>0.08</v>
      </c>
      <c r="V6" s="32">
        <f t="shared" si="3"/>
        <v>537.5</v>
      </c>
      <c r="W6" s="33">
        <f>IF(W7="",NA(),W7)</f>
        <v>91.42</v>
      </c>
      <c r="X6" s="33">
        <f t="shared" ref="X6:AF6" si="4">IF(X7="",NA(),X7)</f>
        <v>88.94</v>
      </c>
      <c r="Y6" s="33">
        <f t="shared" si="4"/>
        <v>88.33</v>
      </c>
      <c r="Z6" s="33">
        <f t="shared" si="4"/>
        <v>88.78</v>
      </c>
      <c r="AA6" s="33">
        <f t="shared" si="4"/>
        <v>87.79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1145.27</v>
      </c>
      <c r="BE6" s="33">
        <f t="shared" ref="BE6:BM6" si="7">IF(BE7="",NA(),BE7)</f>
        <v>916.59</v>
      </c>
      <c r="BF6" s="33">
        <f t="shared" si="7"/>
        <v>879.28</v>
      </c>
      <c r="BG6" s="33">
        <f t="shared" si="7"/>
        <v>850.16</v>
      </c>
      <c r="BH6" s="33">
        <f t="shared" si="7"/>
        <v>797.5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36.42</v>
      </c>
      <c r="BP6" s="33">
        <f t="shared" ref="BP6:BX6" si="8">IF(BP7="",NA(),BP7)</f>
        <v>54.89</v>
      </c>
      <c r="BQ6" s="33">
        <f t="shared" si="8"/>
        <v>56.32</v>
      </c>
      <c r="BR6" s="33">
        <f t="shared" si="8"/>
        <v>52.54</v>
      </c>
      <c r="BS6" s="33">
        <f t="shared" si="8"/>
        <v>56.55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561.46</v>
      </c>
      <c r="CA6" s="33">
        <f t="shared" ref="CA6:CI6" si="9">IF(CA7="",NA(),CA7)</f>
        <v>389.46</v>
      </c>
      <c r="CB6" s="33">
        <f t="shared" si="9"/>
        <v>379.49</v>
      </c>
      <c r="CC6" s="33">
        <f t="shared" si="9"/>
        <v>428.11</v>
      </c>
      <c r="CD6" s="33">
        <f t="shared" si="9"/>
        <v>397.19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33.880000000000003</v>
      </c>
      <c r="CL6" s="33">
        <f t="shared" ref="CL6:CT6" si="10">IF(CL7="",NA(),CL7)</f>
        <v>39.56</v>
      </c>
      <c r="CM6" s="33">
        <f t="shared" si="10"/>
        <v>39.130000000000003</v>
      </c>
      <c r="CN6" s="33">
        <f t="shared" si="10"/>
        <v>36.950000000000003</v>
      </c>
      <c r="CO6" s="33">
        <f t="shared" si="10"/>
        <v>43.92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92.43</v>
      </c>
      <c r="CW6" s="33">
        <f t="shared" ref="CW6:DE6" si="11">IF(CW7="",NA(),CW7)</f>
        <v>90.85</v>
      </c>
      <c r="CX6" s="33">
        <f t="shared" si="11"/>
        <v>91.45</v>
      </c>
      <c r="CY6" s="33">
        <f t="shared" si="11"/>
        <v>90.59</v>
      </c>
      <c r="CZ6" s="33">
        <f t="shared" si="11"/>
        <v>76.95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72079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0.06</v>
      </c>
      <c r="P7" s="36">
        <v>3825</v>
      </c>
      <c r="Q7" s="36">
        <v>77990</v>
      </c>
      <c r="R7" s="36">
        <v>279.43</v>
      </c>
      <c r="S7" s="36">
        <v>279.10000000000002</v>
      </c>
      <c r="T7" s="36">
        <v>43</v>
      </c>
      <c r="U7" s="36">
        <v>0.08</v>
      </c>
      <c r="V7" s="36">
        <v>537.5</v>
      </c>
      <c r="W7" s="36">
        <v>91.42</v>
      </c>
      <c r="X7" s="36">
        <v>88.94</v>
      </c>
      <c r="Y7" s="36">
        <v>88.33</v>
      </c>
      <c r="Z7" s="36">
        <v>88.78</v>
      </c>
      <c r="AA7" s="36">
        <v>87.79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1145.27</v>
      </c>
      <c r="BE7" s="36">
        <v>916.59</v>
      </c>
      <c r="BF7" s="36">
        <v>879.28</v>
      </c>
      <c r="BG7" s="36">
        <v>850.16</v>
      </c>
      <c r="BH7" s="36">
        <v>797.5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36.42</v>
      </c>
      <c r="BP7" s="36">
        <v>54.89</v>
      </c>
      <c r="BQ7" s="36">
        <v>56.32</v>
      </c>
      <c r="BR7" s="36">
        <v>52.54</v>
      </c>
      <c r="BS7" s="36">
        <v>56.55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561.46</v>
      </c>
      <c r="CA7" s="36">
        <v>389.46</v>
      </c>
      <c r="CB7" s="36">
        <v>379.49</v>
      </c>
      <c r="CC7" s="36">
        <v>428.11</v>
      </c>
      <c r="CD7" s="36">
        <v>397.19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33.880000000000003</v>
      </c>
      <c r="CL7" s="36">
        <v>39.56</v>
      </c>
      <c r="CM7" s="36">
        <v>39.130000000000003</v>
      </c>
      <c r="CN7" s="36">
        <v>36.950000000000003</v>
      </c>
      <c r="CO7" s="36">
        <v>43.92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92.43</v>
      </c>
      <c r="CW7" s="36">
        <v>90.85</v>
      </c>
      <c r="CX7" s="36">
        <v>91.45</v>
      </c>
      <c r="CY7" s="36">
        <v>90.59</v>
      </c>
      <c r="CZ7" s="36">
        <v>76.95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有我 昭男</cp:lastModifiedBy>
  <cp:lastPrinted>2017-02-09T05:59:39Z</cp:lastPrinted>
  <dcterms:created xsi:type="dcterms:W3CDTF">2016-12-02T02:16:17Z</dcterms:created>
  <dcterms:modified xsi:type="dcterms:W3CDTF">2017-02-10T02:25:28Z</dcterms:modified>
  <cp:category/>
</cp:coreProperties>
</file>