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<sst xmlns="http://schemas.openxmlformats.org/spreadsheetml/2006/main" count="221" uniqueCount="111">
  <si>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</si>
  <si>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</si>
  <si>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</si>
  <si>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</si>
  <si>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</si>
  <si>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</si>
  <si>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</si>
  <si>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</si>
  <si>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</si>
  <si>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</si>
  <si>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</si>
  <si>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</si>
  <si>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</si>
  <si>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</si>
  <si>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</si>
  <si>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</si>
  <si>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</si>
  <si>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</si>
  <si>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</si>
  <si>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</si>
  <si>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</si>
  <si>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</si>
  <si>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</si>
  <si>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</si>
  <si>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</si>
  <si>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</si>
  <si>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</si>
  <si>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</si>
  <si>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</si>
  <si>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</si>
  <si>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</si>
  <si>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</si>
  <si>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</si>
  <si>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</si>
  <si>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</si>
  <si>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</si>
  <si>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</si>
  <si>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</si>
  <si>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</si>
  <si>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</si>
  <si>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</si>
  <si>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</si>
  <si>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</si>
  <si>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</si>
  <si>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</si>
  <si>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</si>
  <si>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</si>
  <si>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</si>
  <si>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</si>
  <si>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</si>
  <si>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</si>
  <si>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</si>
  <si>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</si>
  <si>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</si>
  <si>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</si>
  <si>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</si>
  <si>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</si>
  <si>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</si>
  <si>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</si>
  <si>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</si>
  <si>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</si>
  <si>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</si>
  <si>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</si>
  <si>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</si>
  <si>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</si>
  <si>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</si>
  <si>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</si>
  <si>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</si>
  <si>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</si>
  <si>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</si>
  <si>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</si>
  <si>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</si>
  <si>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</si>
  <si>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</si>
  <si>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</si>
  <si>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</si>
  <si>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</si>
  <si>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</si>
  <si>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</si>
  <si>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</si>
  <si>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</si>
  <si>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</si>
  <si>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</si>
  <si>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</si>
  <si>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</si>
  <si>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</si>
  <si>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</si>
  <si>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</si>
  <si>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</si>
  <si>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</si>
  <si>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</si>
  <si>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</si>
  <si>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</si>
  <si>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</si>
  <si>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</si>
  <si>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</si>
  <si>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t>
  </si>
  <si>
    <t>法非適用</t>
  </si>
  <si>
    <t>下水道事業</t>
  </si>
  <si>
    <t>流域下水道</t>
  </si>
  <si>
    <t>E2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</si>
  <si>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</si>
  <si>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</si>
  <si>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</si>
  <si>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</si>
  <si>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</si>
  <si>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</si>
  <si>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</si>
  <si>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施設の老朽化状況の分析については、各浄化センター、管渠等の現在の資産価値を適正に把握することが必要となる。
　資産価値の把握については、平成32年4月までに流域下水道事業へ地方公営企業法に基づく会計基準を導入するために必要なことから、今後、分析が可能となる。</t>
    <rPh sb="1" eb="3">
      <t>シセツ</t>
    </rPh>
    <rPh sb="4" eb="7">
      <t>ロウキュウカ</t>
    </rPh>
    <rPh sb="7" eb="9">
      <t>ジョウキョウ</t>
    </rPh>
    <rPh sb="10" eb="12">
      <t>ブンセキ</t>
    </rPh>
    <rPh sb="18" eb="19">
      <t>カク</t>
    </rPh>
    <rPh sb="19" eb="21">
      <t>ジョウカ</t>
    </rPh>
    <rPh sb="26" eb="28">
      <t>カンキョ</t>
    </rPh>
    <rPh sb="28" eb="29">
      <t>トウ</t>
    </rPh>
    <rPh sb="30" eb="32">
      <t>ゲンザイ</t>
    </rPh>
    <rPh sb="33" eb="35">
      <t>シサン</t>
    </rPh>
    <rPh sb="35" eb="37">
      <t>カチ</t>
    </rPh>
    <rPh sb="38" eb="40">
      <t>テキセイ</t>
    </rPh>
    <rPh sb="41" eb="43">
      <t>ハアク</t>
    </rPh>
    <rPh sb="48" eb="50">
      <t>ヒツヨウ</t>
    </rPh>
    <rPh sb="56" eb="58">
      <t>シサン</t>
    </rPh>
    <rPh sb="58" eb="60">
      <t>カチ</t>
    </rPh>
    <rPh sb="61" eb="63">
      <t>ハアク</t>
    </rPh>
    <rPh sb="69" eb="71">
      <t>ヘイセイ</t>
    </rPh>
    <rPh sb="75" eb="76">
      <t>ガツ</t>
    </rPh>
    <rPh sb="79" eb="81">
      <t>リュウイキ</t>
    </rPh>
    <rPh sb="81" eb="84">
      <t>ゲスイドウ</t>
    </rPh>
    <rPh sb="84" eb="86">
      <t>ジギョウ</t>
    </rPh>
    <rPh sb="87" eb="89">
      <t>チホウ</t>
    </rPh>
    <rPh sb="89" eb="91">
      <t>コウエイ</t>
    </rPh>
    <rPh sb="91" eb="93">
      <t>キギョウ</t>
    </rPh>
    <rPh sb="103" eb="105">
      <t>ドウニュウ</t>
    </rPh>
    <rPh sb="110" eb="112">
      <t>ヒツヨウ</t>
    </rPh>
    <rPh sb="118" eb="120">
      <t>コンゴ</t>
    </rPh>
    <rPh sb="121" eb="123">
      <t>ブンセキ</t>
    </rPh>
    <rPh sb="124" eb="126">
      <t>カノウ</t>
    </rPh>
    <phoneticPr fontId="4"/>
  </si>
  <si>
    <t>　汚水処理原価が上昇傾向にあるなど、東日本大震災による影響がみられるものの、分析可能な各指標における年度間の数値の遷移については、類似団体平均値と概ね同様の動きが見られる。
　今後、地方公営企業法に基づく会計基準の導入に合わせて、施設の老朽化状況などの適正な把握が必要である。</t>
    <rPh sb="1" eb="3">
      <t>オスイ</t>
    </rPh>
    <rPh sb="3" eb="5">
      <t>ショリ</t>
    </rPh>
    <rPh sb="5" eb="7">
      <t>ゲンカ</t>
    </rPh>
    <rPh sb="8" eb="10">
      <t>ジョウショウ</t>
    </rPh>
    <rPh sb="10" eb="12">
      <t>ケイコウ</t>
    </rPh>
    <rPh sb="18" eb="19">
      <t>ヒガシ</t>
    </rPh>
    <rPh sb="19" eb="21">
      <t>ニホン</t>
    </rPh>
    <rPh sb="21" eb="24">
      <t>ダイシンサイ</t>
    </rPh>
    <rPh sb="27" eb="29">
      <t>エイキョウ</t>
    </rPh>
    <rPh sb="38" eb="40">
      <t>ブンセキ</t>
    </rPh>
    <rPh sb="40" eb="42">
      <t>カノウ</t>
    </rPh>
    <rPh sb="43" eb="46">
      <t>カクシヒョウ</t>
    </rPh>
    <rPh sb="50" eb="52">
      <t>ネンド</t>
    </rPh>
    <rPh sb="52" eb="53">
      <t>アイダ</t>
    </rPh>
    <rPh sb="54" eb="56">
      <t>スウチ</t>
    </rPh>
    <rPh sb="57" eb="59">
      <t>センイ</t>
    </rPh>
    <rPh sb="65" eb="67">
      <t>ルイジ</t>
    </rPh>
    <rPh sb="67" eb="69">
      <t>ダンタイ</t>
    </rPh>
    <rPh sb="69" eb="71">
      <t>ヘイキン</t>
    </rPh>
    <rPh sb="71" eb="72">
      <t>アタイ</t>
    </rPh>
    <rPh sb="73" eb="74">
      <t>オオム</t>
    </rPh>
    <rPh sb="75" eb="77">
      <t>ドウヨウ</t>
    </rPh>
    <rPh sb="78" eb="79">
      <t>ウゴ</t>
    </rPh>
    <rPh sb="81" eb="82">
      <t>ミ</t>
    </rPh>
    <rPh sb="88" eb="90">
      <t>コンゴ</t>
    </rPh>
    <rPh sb="91" eb="93">
      <t>チホウ</t>
    </rPh>
    <rPh sb="93" eb="95">
      <t>コウエイ</t>
    </rPh>
    <rPh sb="95" eb="97">
      <t>キギョウ</t>
    </rPh>
    <rPh sb="97" eb="98">
      <t>ホウ</t>
    </rPh>
    <rPh sb="99" eb="100">
      <t>モト</t>
    </rPh>
    <rPh sb="102" eb="104">
      <t>カイケイ</t>
    </rPh>
    <rPh sb="104" eb="106">
      <t>キジュン</t>
    </rPh>
    <rPh sb="107" eb="109">
      <t>ドウニュウ</t>
    </rPh>
    <rPh sb="110" eb="111">
      <t>ア</t>
    </rPh>
    <rPh sb="115" eb="117">
      <t>シセツ</t>
    </rPh>
    <rPh sb="118" eb="121">
      <t>ロウキュウカ</t>
    </rPh>
    <rPh sb="121" eb="123">
      <t>ジョウキョウ</t>
    </rPh>
    <rPh sb="126" eb="128">
      <t>テキセイ</t>
    </rPh>
    <rPh sb="129" eb="131">
      <t>ハアク</t>
    </rPh>
    <rPh sb="132" eb="134">
      <t>ヒツヨウ</t>
    </rPh>
    <phoneticPr fontId="4"/>
  </si>
  <si>
    <t>　①収益的収支比率については、概ね100％以上の数値となっているものの、平成26年度は低い数値となっている。これは、平成25年度から平成26年度に繰越した事業についての収入が、平成25年度となったことによる。
　④企業債残高対事業規模比率については、類似団体平均値に比して数値が大きいが、類似団体平均値と同様に年々減少傾向がみられる。
　⑥汚水処理原価については、平成22年度の数値は類似団体平均値と同水準であったが、平成23年度以降、東日本大震災の影響による汚泥処理費用の増加から、上昇傾向にある。
　⑦施設利用率については、概ね類似団体平均値と同水準となっている。
　⑧水洗化率については、類似団体平均値より数値が低いものの、上昇傾向がみられることから、処理区内の水洗化が進んでいる状況にある。</t>
    <rPh sb="2" eb="4">
      <t>シュウエキ</t>
    </rPh>
    <rPh sb="4" eb="5">
      <t>テキ</t>
    </rPh>
    <rPh sb="5" eb="7">
      <t>シュウシ</t>
    </rPh>
    <rPh sb="7" eb="9">
      <t>ヒリツ</t>
    </rPh>
    <rPh sb="15" eb="16">
      <t>オオム</t>
    </rPh>
    <rPh sb="21" eb="23">
      <t>イジョウ</t>
    </rPh>
    <rPh sb="24" eb="26">
      <t>スウチ</t>
    </rPh>
    <rPh sb="36" eb="38">
      <t>ヘイセイ</t>
    </rPh>
    <rPh sb="40" eb="42">
      <t>ネンド</t>
    </rPh>
    <rPh sb="43" eb="44">
      <t>ヒク</t>
    </rPh>
    <rPh sb="46" eb="47">
      <t>アタイ</t>
    </rPh>
    <rPh sb="58" eb="60">
      <t>ヘイセイ</t>
    </rPh>
    <rPh sb="62" eb="64">
      <t>ネンド</t>
    </rPh>
    <rPh sb="66" eb="68">
      <t>ヘイセイ</t>
    </rPh>
    <rPh sb="70" eb="72">
      <t>ネンド</t>
    </rPh>
    <rPh sb="73" eb="75">
      <t>クリコシ</t>
    </rPh>
    <rPh sb="77" eb="79">
      <t>ジギョウ</t>
    </rPh>
    <rPh sb="84" eb="86">
      <t>シュウニュウ</t>
    </rPh>
    <rPh sb="88" eb="90">
      <t>ヘイセイ</t>
    </rPh>
    <rPh sb="92" eb="94">
      <t>ネンド</t>
    </rPh>
    <rPh sb="108" eb="110">
      <t>キギョウ</t>
    </rPh>
    <rPh sb="113" eb="114">
      <t>タイ</t>
    </rPh>
    <rPh sb="114" eb="116">
      <t>ジギョウ</t>
    </rPh>
    <rPh sb="116" eb="118">
      <t>キボ</t>
    </rPh>
    <rPh sb="118" eb="120">
      <t>ヒリツ</t>
    </rPh>
    <rPh sb="126" eb="128">
      <t>ルイジ</t>
    </rPh>
    <rPh sb="128" eb="130">
      <t>ダンタイ</t>
    </rPh>
    <rPh sb="130" eb="132">
      <t>ヘイキン</t>
    </rPh>
    <rPh sb="132" eb="133">
      <t>アタイ</t>
    </rPh>
    <rPh sb="134" eb="135">
      <t>ヒ</t>
    </rPh>
    <rPh sb="137" eb="139">
      <t>スウチ</t>
    </rPh>
    <rPh sb="140" eb="141">
      <t>オオ</t>
    </rPh>
    <rPh sb="145" eb="147">
      <t>ルイジ</t>
    </rPh>
    <rPh sb="147" eb="149">
      <t>ダンタイ</t>
    </rPh>
    <rPh sb="149" eb="151">
      <t>ヘイキン</t>
    </rPh>
    <rPh sb="151" eb="152">
      <t>アタイ</t>
    </rPh>
    <rPh sb="153" eb="155">
      <t>ドウヨウ</t>
    </rPh>
    <rPh sb="156" eb="158">
      <t>ネンネン</t>
    </rPh>
    <rPh sb="158" eb="160">
      <t>ゲンショウ</t>
    </rPh>
    <rPh sb="160" eb="162">
      <t>ケイコウ</t>
    </rPh>
    <rPh sb="172" eb="174">
      <t>オスイ</t>
    </rPh>
    <rPh sb="174" eb="176">
      <t>ショリ</t>
    </rPh>
    <rPh sb="176" eb="178">
      <t>ゲンカ</t>
    </rPh>
    <rPh sb="184" eb="186">
      <t>ヘイセイ</t>
    </rPh>
    <rPh sb="188" eb="190">
      <t>ネンド</t>
    </rPh>
    <rPh sb="191" eb="193">
      <t>スウチ</t>
    </rPh>
    <rPh sb="194" eb="196">
      <t>ルイジ</t>
    </rPh>
    <rPh sb="196" eb="198">
      <t>ダンタイ</t>
    </rPh>
    <rPh sb="198" eb="200">
      <t>ヘイキン</t>
    </rPh>
    <rPh sb="200" eb="201">
      <t>アタイ</t>
    </rPh>
    <rPh sb="211" eb="213">
      <t>ヘイセイ</t>
    </rPh>
    <rPh sb="215" eb="217">
      <t>ネンド</t>
    </rPh>
    <rPh sb="217" eb="219">
      <t>イコウ</t>
    </rPh>
    <rPh sb="220" eb="221">
      <t>ヒガシ</t>
    </rPh>
    <rPh sb="221" eb="223">
      <t>ニホン</t>
    </rPh>
    <rPh sb="223" eb="226">
      <t>ダイシンサイ</t>
    </rPh>
    <rPh sb="227" eb="229">
      <t>エイキョウ</t>
    </rPh>
    <rPh sb="232" eb="234">
      <t>オデイ</t>
    </rPh>
    <rPh sb="234" eb="236">
      <t>ショリ</t>
    </rPh>
    <rPh sb="236" eb="238">
      <t>ヒヨウ</t>
    </rPh>
    <rPh sb="239" eb="241">
      <t>ゾウカ</t>
    </rPh>
    <rPh sb="244" eb="246">
      <t>ジョウショウ</t>
    </rPh>
    <rPh sb="246" eb="248">
      <t>ケイコウ</t>
    </rPh>
    <rPh sb="256" eb="258">
      <t>シセツ</t>
    </rPh>
    <rPh sb="258" eb="261">
      <t>リヨウリツ</t>
    </rPh>
    <rPh sb="267" eb="268">
      <t>オオム</t>
    </rPh>
    <rPh sb="269" eb="271">
      <t>ルイジ</t>
    </rPh>
    <rPh sb="271" eb="273">
      <t>ダンタイ</t>
    </rPh>
    <rPh sb="273" eb="275">
      <t>ヘイキン</t>
    </rPh>
    <rPh sb="275" eb="276">
      <t>アタイ</t>
    </rPh>
    <rPh sb="291" eb="294">
      <t>スイセンカ</t>
    </rPh>
    <rPh sb="294" eb="295">
      <t>リツ</t>
    </rPh>
    <rPh sb="301" eb="303">
      <t>ルイジ</t>
    </rPh>
    <rPh sb="303" eb="305">
      <t>ダンタイ</t>
    </rPh>
    <rPh sb="305" eb="307">
      <t>ヘイキン</t>
    </rPh>
    <rPh sb="307" eb="308">
      <t>アタイ</t>
    </rPh>
    <rPh sb="310" eb="312">
      <t>スウチ</t>
    </rPh>
    <rPh sb="313" eb="314">
      <t>ヒク</t>
    </rPh>
    <rPh sb="319" eb="321">
      <t>ジョウショウ</t>
    </rPh>
    <rPh sb="321" eb="323">
      <t>ケイコウ</t>
    </rPh>
    <rPh sb="333" eb="335">
      <t>ショリ</t>
    </rPh>
    <rPh sb="335" eb="336">
      <t>ク</t>
    </rPh>
    <rPh sb="336" eb="337">
      <t>ナイ</t>
    </rPh>
    <rPh sb="338" eb="341">
      <t>スイセンカ</t>
    </rPh>
    <rPh sb="342" eb="343">
      <t>スス</t>
    </rPh>
    <rPh sb="347" eb="349">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</si>
</sst>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9768832"/>
        <c:axId val="357134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7.0000000000000007E-2</c:v>
                </c:pt>
                <c:pt idx="2">
                  <c:v>0.02</c:v>
                </c:pt>
                <c:pt idx="3">
                  <c:v>0.05</c:v>
                </c:pt>
                <c:pt idx="4">
                  <c:v>0.06</c:v>
                </c:pt>
              </c:numCache>
            </c:numRef>
          </c:val>
          <c:smooth val="0"/>
        </c:ser>
        <c:dLbls>
          <c:showLegendKey val="0"/>
          <c:showVal val="0"/>
          <c:showCatName val="0"/>
          <c:showSerName val="0"/>
          <c:showPercent val="0"/>
          <c:showBubbleSize val="0"/>
        </c:dLbls>
        <c:marker val="1"/>
        <c:smooth val="0"/>
        <c:axId val="339768832"/>
        <c:axId val="357134336"/>
      </c:lineChart>
      <c:dateAx>
        <c:axId val="339768832"/>
        <c:scaling>
          <c:orientation val="minMax"/>
        </c:scaling>
        <c:delete val="1"/>
        <c:axPos val="b"/>
        <c:numFmt formatCode="ge" sourceLinked="1"/>
        <c:majorTickMark val="none"/>
        <c:minorTickMark val="none"/>
        <c:tickLblPos val="none"/>
        <c:crossAx val="357134336"/>
        <c:crosses val="autoZero"/>
        <c:auto val="1"/>
        <c:lblOffset val="100"/>
        <c:baseTimeUnit val="years"/>
      </c:dateAx>
      <c:valAx>
        <c:axId val="35713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6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56.58</c:v>
                </c:pt>
                <c:pt idx="1">
                  <c:v>64.040000000000006</c:v>
                </c:pt>
                <c:pt idx="2">
                  <c:v>60.53</c:v>
                </c:pt>
                <c:pt idx="3">
                  <c:v>61.96</c:v>
                </c:pt>
                <c:pt idx="4">
                  <c:v>62.95</c:v>
                </c:pt>
              </c:numCache>
            </c:numRef>
          </c:val>
        </c:ser>
        <c:dLbls>
          <c:showLegendKey val="0"/>
          <c:showVal val="0"/>
          <c:showCatName val="0"/>
          <c:showSerName val="0"/>
          <c:showPercent val="0"/>
          <c:showBubbleSize val="0"/>
        </c:dLbls>
        <c:gapWidth val="150"/>
        <c:axId val="318479744"/>
        <c:axId val="31848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c:v>
                </c:pt>
                <c:pt idx="1">
                  <c:v>63.22</c:v>
                </c:pt>
                <c:pt idx="2">
                  <c:v>60.25</c:v>
                </c:pt>
                <c:pt idx="3">
                  <c:v>62.32</c:v>
                </c:pt>
                <c:pt idx="4">
                  <c:v>64.010000000000005</c:v>
                </c:pt>
              </c:numCache>
            </c:numRef>
          </c:val>
          <c:smooth val="0"/>
        </c:ser>
        <c:dLbls>
          <c:showLegendKey val="0"/>
          <c:showVal val="0"/>
          <c:showCatName val="0"/>
          <c:showSerName val="0"/>
          <c:showPercent val="0"/>
          <c:showBubbleSize val="0"/>
        </c:dLbls>
        <c:marker val="1"/>
        <c:smooth val="0"/>
        <c:axId val="318479744"/>
        <c:axId val="318486016"/>
      </c:lineChart>
      <c:dateAx>
        <c:axId val="318479744"/>
        <c:scaling>
          <c:orientation val="minMax"/>
        </c:scaling>
        <c:delete val="1"/>
        <c:axPos val="b"/>
        <c:numFmt formatCode="ge" sourceLinked="1"/>
        <c:majorTickMark val="none"/>
        <c:minorTickMark val="none"/>
        <c:tickLblPos val="none"/>
        <c:crossAx val="318486016"/>
        <c:crosses val="autoZero"/>
        <c:auto val="1"/>
        <c:lblOffset val="100"/>
        <c:baseTimeUnit val="years"/>
      </c:dateAx>
      <c:valAx>
        <c:axId val="31848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7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82.81</c:v>
                </c:pt>
                <c:pt idx="1">
                  <c:v>81.44</c:v>
                </c:pt>
                <c:pt idx="2">
                  <c:v>85.74</c:v>
                </c:pt>
                <c:pt idx="3">
                  <c:v>82.75</c:v>
                </c:pt>
                <c:pt idx="4">
                  <c:v>86.13</c:v>
                </c:pt>
              </c:numCache>
            </c:numRef>
          </c:val>
        </c:ser>
        <c:dLbls>
          <c:showLegendKey val="0"/>
          <c:showVal val="0"/>
          <c:showCatName val="0"/>
          <c:showSerName val="0"/>
          <c:showPercent val="0"/>
          <c:showBubbleSize val="0"/>
        </c:dLbls>
        <c:gapWidth val="150"/>
        <c:axId val="318503936"/>
        <c:axId val="3217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c:v>
                </c:pt>
                <c:pt idx="1">
                  <c:v>86.58</c:v>
                </c:pt>
                <c:pt idx="2">
                  <c:v>87.56</c:v>
                </c:pt>
                <c:pt idx="3">
                  <c:v>87.52</c:v>
                </c:pt>
                <c:pt idx="4">
                  <c:v>87.99</c:v>
                </c:pt>
              </c:numCache>
            </c:numRef>
          </c:val>
          <c:smooth val="0"/>
        </c:ser>
        <c:dLbls>
          <c:showLegendKey val="0"/>
          <c:showVal val="0"/>
          <c:showCatName val="0"/>
          <c:showSerName val="0"/>
          <c:showPercent val="0"/>
          <c:showBubbleSize val="0"/>
        </c:dLbls>
        <c:marker val="1"/>
        <c:smooth val="0"/>
        <c:axId val="318503936"/>
        <c:axId val="321774720"/>
      </c:lineChart>
      <c:dateAx>
        <c:axId val="318503936"/>
        <c:scaling>
          <c:orientation val="minMax"/>
        </c:scaling>
        <c:delete val="1"/>
        <c:axPos val="b"/>
        <c:numFmt formatCode="ge" sourceLinked="1"/>
        <c:majorTickMark val="none"/>
        <c:minorTickMark val="none"/>
        <c:tickLblPos val="none"/>
        <c:crossAx val="321774720"/>
        <c:crosses val="autoZero"/>
        <c:auto val="1"/>
        <c:lblOffset val="100"/>
        <c:baseTimeUnit val="years"/>
      </c:dateAx>
      <c:valAx>
        <c:axId val="3217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50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99.08</c:v>
                </c:pt>
                <c:pt idx="1">
                  <c:v>112.18</c:v>
                </c:pt>
                <c:pt idx="2">
                  <c:v>99.88</c:v>
                </c:pt>
                <c:pt idx="3">
                  <c:v>131.36000000000001</c:v>
                </c:pt>
                <c:pt idx="4">
                  <c:v>76.75</c:v>
                </c:pt>
              </c:numCache>
            </c:numRef>
          </c:val>
        </c:ser>
        <c:dLbls>
          <c:showLegendKey val="0"/>
          <c:showVal val="0"/>
          <c:showCatName val="0"/>
          <c:showSerName val="0"/>
          <c:showPercent val="0"/>
          <c:showBubbleSize val="0"/>
        </c:dLbls>
        <c:gapWidth val="150"/>
        <c:axId val="313969280"/>
        <c:axId val="3139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969280"/>
        <c:axId val="313979648"/>
      </c:lineChart>
      <c:dateAx>
        <c:axId val="313969280"/>
        <c:scaling>
          <c:orientation val="minMax"/>
        </c:scaling>
        <c:delete val="1"/>
        <c:axPos val="b"/>
        <c:numFmt formatCode="ge" sourceLinked="1"/>
        <c:majorTickMark val="none"/>
        <c:minorTickMark val="none"/>
        <c:tickLblPos val="none"/>
        <c:crossAx val="313979648"/>
        <c:crosses val="autoZero"/>
        <c:auto val="1"/>
        <c:lblOffset val="100"/>
        <c:baseTimeUnit val="years"/>
      </c:dateAx>
      <c:valAx>
        <c:axId val="3139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4476800"/>
        <c:axId val="31449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4476800"/>
        <c:axId val="314491264"/>
      </c:lineChart>
      <c:dateAx>
        <c:axId val="314476800"/>
        <c:scaling>
          <c:orientation val="minMax"/>
        </c:scaling>
        <c:delete val="1"/>
        <c:axPos val="b"/>
        <c:numFmt formatCode="ge" sourceLinked="1"/>
        <c:majorTickMark val="none"/>
        <c:minorTickMark val="none"/>
        <c:tickLblPos val="none"/>
        <c:crossAx val="314491264"/>
        <c:crosses val="autoZero"/>
        <c:auto val="1"/>
        <c:lblOffset val="100"/>
        <c:baseTimeUnit val="years"/>
      </c:dateAx>
      <c:valAx>
        <c:axId val="31449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13664"/>
        <c:axId val="31811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13664"/>
        <c:axId val="318115840"/>
      </c:lineChart>
      <c:dateAx>
        <c:axId val="318113664"/>
        <c:scaling>
          <c:orientation val="minMax"/>
        </c:scaling>
        <c:delete val="1"/>
        <c:axPos val="b"/>
        <c:numFmt formatCode="ge" sourceLinked="1"/>
        <c:majorTickMark val="none"/>
        <c:minorTickMark val="none"/>
        <c:tickLblPos val="none"/>
        <c:crossAx val="318115840"/>
        <c:crosses val="autoZero"/>
        <c:auto val="1"/>
        <c:lblOffset val="100"/>
        <c:baseTimeUnit val="years"/>
      </c:dateAx>
      <c:valAx>
        <c:axId val="31811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29664"/>
        <c:axId val="3181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29664"/>
        <c:axId val="318131584"/>
      </c:lineChart>
      <c:dateAx>
        <c:axId val="318129664"/>
        <c:scaling>
          <c:orientation val="minMax"/>
        </c:scaling>
        <c:delete val="1"/>
        <c:axPos val="b"/>
        <c:numFmt formatCode="ge" sourceLinked="1"/>
        <c:majorTickMark val="none"/>
        <c:minorTickMark val="none"/>
        <c:tickLblPos val="none"/>
        <c:crossAx val="318131584"/>
        <c:crosses val="autoZero"/>
        <c:auto val="1"/>
        <c:lblOffset val="100"/>
        <c:baseTimeUnit val="years"/>
      </c:dateAx>
      <c:valAx>
        <c:axId val="3181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8157952"/>
        <c:axId val="3181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8157952"/>
        <c:axId val="318159872"/>
      </c:lineChart>
      <c:dateAx>
        <c:axId val="318157952"/>
        <c:scaling>
          <c:orientation val="minMax"/>
        </c:scaling>
        <c:delete val="1"/>
        <c:axPos val="b"/>
        <c:numFmt formatCode="ge" sourceLinked="1"/>
        <c:majorTickMark val="none"/>
        <c:minorTickMark val="none"/>
        <c:tickLblPos val="none"/>
        <c:crossAx val="318159872"/>
        <c:crosses val="autoZero"/>
        <c:auto val="1"/>
        <c:lblOffset val="100"/>
        <c:baseTimeUnit val="years"/>
      </c:dateAx>
      <c:valAx>
        <c:axId val="3181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651.63</c:v>
                </c:pt>
                <c:pt idx="1">
                  <c:v>644.58000000000004</c:v>
                </c:pt>
                <c:pt idx="2">
                  <c:v>637.16999999999996</c:v>
                </c:pt>
                <c:pt idx="3">
                  <c:v>588.37</c:v>
                </c:pt>
                <c:pt idx="4">
                  <c:v>548.38</c:v>
                </c:pt>
              </c:numCache>
            </c:numRef>
          </c:val>
        </c:ser>
        <c:dLbls>
          <c:showLegendKey val="0"/>
          <c:showVal val="0"/>
          <c:showCatName val="0"/>
          <c:showSerName val="0"/>
          <c:showPercent val="0"/>
          <c:showBubbleSize val="0"/>
        </c:dLbls>
        <c:gapWidth val="150"/>
        <c:axId val="318173952"/>
        <c:axId val="31817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473.06</c:v>
                </c:pt>
                <c:pt idx="1">
                  <c:v>479.57</c:v>
                </c:pt>
                <c:pt idx="2">
                  <c:v>376.18</c:v>
                </c:pt>
                <c:pt idx="3">
                  <c:v>385.46</c:v>
                </c:pt>
                <c:pt idx="4">
                  <c:v>350.99</c:v>
                </c:pt>
              </c:numCache>
            </c:numRef>
          </c:val>
          <c:smooth val="0"/>
        </c:ser>
        <c:dLbls>
          <c:showLegendKey val="0"/>
          <c:showVal val="0"/>
          <c:showCatName val="0"/>
          <c:showSerName val="0"/>
          <c:showPercent val="0"/>
          <c:showBubbleSize val="0"/>
        </c:dLbls>
        <c:marker val="1"/>
        <c:smooth val="0"/>
        <c:axId val="318173952"/>
        <c:axId val="318175872"/>
      </c:lineChart>
      <c:dateAx>
        <c:axId val="318173952"/>
        <c:scaling>
          <c:orientation val="minMax"/>
        </c:scaling>
        <c:delete val="1"/>
        <c:axPos val="b"/>
        <c:numFmt formatCode="ge" sourceLinked="1"/>
        <c:majorTickMark val="none"/>
        <c:minorTickMark val="none"/>
        <c:tickLblPos val="none"/>
        <c:crossAx val="318175872"/>
        <c:crosses val="autoZero"/>
        <c:auto val="1"/>
        <c:lblOffset val="100"/>
        <c:baseTimeUnit val="years"/>
      </c:dateAx>
      <c:valAx>
        <c:axId val="31817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1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8456192"/>
        <c:axId val="31845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18456192"/>
        <c:axId val="318458112"/>
      </c:lineChart>
      <c:dateAx>
        <c:axId val="318456192"/>
        <c:scaling>
          <c:orientation val="minMax"/>
        </c:scaling>
        <c:delete val="1"/>
        <c:axPos val="b"/>
        <c:numFmt formatCode="ge" sourceLinked="1"/>
        <c:majorTickMark val="none"/>
        <c:minorTickMark val="none"/>
        <c:tickLblPos val="none"/>
        <c:crossAx val="318458112"/>
        <c:crosses val="autoZero"/>
        <c:auto val="1"/>
        <c:lblOffset val="100"/>
        <c:baseTimeUnit val="years"/>
      </c:dateAx>
      <c:valAx>
        <c:axId val="31845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5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70.84</c:v>
                </c:pt>
                <c:pt idx="1">
                  <c:v>92.71</c:v>
                </c:pt>
                <c:pt idx="2">
                  <c:v>117.91</c:v>
                </c:pt>
                <c:pt idx="3">
                  <c:v>151.66999999999999</c:v>
                </c:pt>
                <c:pt idx="4">
                  <c:v>257.3</c:v>
                </c:pt>
              </c:numCache>
            </c:numRef>
          </c:val>
        </c:ser>
        <c:dLbls>
          <c:showLegendKey val="0"/>
          <c:showVal val="0"/>
          <c:showCatName val="0"/>
          <c:showSerName val="0"/>
          <c:showPercent val="0"/>
          <c:showBubbleSize val="0"/>
        </c:dLbls>
        <c:gapWidth val="150"/>
        <c:axId val="318468096"/>
        <c:axId val="3184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72.3</c:v>
                </c:pt>
                <c:pt idx="1">
                  <c:v>68.48</c:v>
                </c:pt>
                <c:pt idx="2">
                  <c:v>74.37</c:v>
                </c:pt>
                <c:pt idx="3">
                  <c:v>72.790000000000006</c:v>
                </c:pt>
                <c:pt idx="4">
                  <c:v>84.43</c:v>
                </c:pt>
              </c:numCache>
            </c:numRef>
          </c:val>
          <c:smooth val="0"/>
        </c:ser>
        <c:dLbls>
          <c:showLegendKey val="0"/>
          <c:showVal val="0"/>
          <c:showCatName val="0"/>
          <c:showSerName val="0"/>
          <c:showPercent val="0"/>
          <c:showBubbleSize val="0"/>
        </c:dLbls>
        <c:marker val="1"/>
        <c:smooth val="0"/>
        <c:axId val="318468096"/>
        <c:axId val="318470016"/>
      </c:lineChart>
      <c:dateAx>
        <c:axId val="318468096"/>
        <c:scaling>
          <c:orientation val="minMax"/>
        </c:scaling>
        <c:delete val="1"/>
        <c:axPos val="b"/>
        <c:numFmt formatCode="ge" sourceLinked="1"/>
        <c:majorTickMark val="none"/>
        <c:minorTickMark val="none"/>
        <c:tickLblPos val="none"/>
        <c:crossAx val="318470016"/>
        <c:crosses val="autoZero"/>
        <c:auto val="1"/>
        <c:lblOffset val="100"/>
        <c:baseTimeUnit val="years"/>
      </c:dateAx>
      <c:valAx>
        <c:axId val="3184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84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【400.47】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【91.98】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【69.26】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2">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2">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2" t="str">
        <f>データ!H6</f>
        <v>福島県</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2">
      <c r="A8" s="2"/>
      <c r="B8" s="70" t="str">
        <f>データ!I6</f>
        <v>法非適用</v>
      </c>
      <c r="C8" s="70"/>
      <c r="D8" s="70"/>
      <c r="E8" s="70"/>
      <c r="F8" s="70"/>
      <c r="G8" s="70"/>
      <c r="H8" s="70"/>
      <c r="I8" s="70" t="str">
        <f>データ!J6</f>
        <v>下水道事業</v>
      </c>
      <c r="J8" s="70"/>
      <c r="K8" s="70"/>
      <c r="L8" s="70"/>
      <c r="M8" s="70"/>
      <c r="N8" s="70"/>
      <c r="O8" s="70"/>
      <c r="P8" s="70" t="str">
        <f>データ!K6</f>
        <v>流域下水道</v>
      </c>
      <c r="Q8" s="70"/>
      <c r="R8" s="70"/>
      <c r="S8" s="70"/>
      <c r="T8" s="70"/>
      <c r="U8" s="70"/>
      <c r="V8" s="70"/>
      <c r="W8" s="70" t="str">
        <f>データ!L6</f>
        <v>E2</v>
      </c>
      <c r="X8" s="70"/>
      <c r="Y8" s="70"/>
      <c r="Z8" s="70"/>
      <c r="AA8" s="70"/>
      <c r="AB8" s="70"/>
      <c r="AC8" s="70"/>
      <c r="AD8" s="3"/>
      <c r="AE8" s="3"/>
      <c r="AF8" s="3"/>
      <c r="AG8" s="3"/>
      <c r="AH8" s="3"/>
      <c r="AI8" s="3"/>
      <c r="AJ8" s="3"/>
      <c r="AK8" s="3"/>
      <c r="AL8" s="64">
        <f>データ!R6</f>
        <v>1965386</v>
      </c>
      <c r="AM8" s="64"/>
      <c r="AN8" s="64"/>
      <c r="AO8" s="64"/>
      <c r="AP8" s="64"/>
      <c r="AQ8" s="64"/>
      <c r="AR8" s="64"/>
      <c r="AS8" s="64"/>
      <c r="AT8" s="63">
        <f>データ!S6</f>
        <v>13783.75</v>
      </c>
      <c r="AU8" s="63"/>
      <c r="AV8" s="63"/>
      <c r="AW8" s="63"/>
      <c r="AX8" s="63"/>
      <c r="AY8" s="63"/>
      <c r="AZ8" s="63"/>
      <c r="BA8" s="63"/>
      <c r="BB8" s="63">
        <f>データ!T6</f>
        <v>142.59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2">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2">
      <c r="A10" s="2"/>
      <c r="B10" s="63" t="str">
        <f>データ!M6</f>
        <v>-</v>
      </c>
      <c r="C10" s="63"/>
      <c r="D10" s="63"/>
      <c r="E10" s="63"/>
      <c r="F10" s="63"/>
      <c r="G10" s="63"/>
      <c r="H10" s="63"/>
      <c r="I10" s="63" t="str">
        <f>データ!N6</f>
        <v>該当数値なし</v>
      </c>
      <c r="J10" s="63"/>
      <c r="K10" s="63"/>
      <c r="L10" s="63"/>
      <c r="M10" s="63"/>
      <c r="N10" s="63"/>
      <c r="O10" s="63"/>
      <c r="P10" s="63">
        <f>データ!O6</f>
        <v>58.62</v>
      </c>
      <c r="Q10" s="63"/>
      <c r="R10" s="63"/>
      <c r="S10" s="63"/>
      <c r="T10" s="63"/>
      <c r="U10" s="63"/>
      <c r="V10" s="63"/>
      <c r="W10" s="63">
        <f>データ!P6</f>
        <v>100</v>
      </c>
      <c r="X10" s="63"/>
      <c r="Y10" s="63"/>
      <c r="Z10" s="63"/>
      <c r="AA10" s="63"/>
      <c r="AB10" s="63"/>
      <c r="AC10" s="63"/>
      <c r="AD10" s="64">
        <f>データ!Q6</f>
        <v>0</v>
      </c>
      <c r="AE10" s="64"/>
      <c r="AF10" s="64"/>
      <c r="AG10" s="64"/>
      <c r="AH10" s="64"/>
      <c r="AI10" s="64"/>
      <c r="AJ10" s="64"/>
      <c r="AK10" s="2"/>
      <c r="AL10" s="64">
        <f>データ!U6</f>
        <v>546596</v>
      </c>
      <c r="AM10" s="64"/>
      <c r="AN10" s="64"/>
      <c r="AO10" s="64"/>
      <c r="AP10" s="64"/>
      <c r="AQ10" s="64"/>
      <c r="AR10" s="64"/>
      <c r="AS10" s="64"/>
      <c r="AT10" s="63">
        <f>データ!V6</f>
        <v>117.15</v>
      </c>
      <c r="AU10" s="63"/>
      <c r="AV10" s="63"/>
      <c r="AW10" s="63"/>
      <c r="AX10" s="63"/>
      <c r="AY10" s="63"/>
      <c r="AZ10" s="63"/>
      <c r="BA10" s="63"/>
      <c r="BB10" s="63">
        <f>データ!W6</f>
        <v>4665.78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2">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2">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2">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2">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2">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2">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2">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2">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2">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2">
      <c r="C83" s="2" t="s">
        <v>40</v>
      </c>
    </row>
    <row r="84" spans="1:78" x14ac:dyDescent="0.2">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3" width="11.88671875" customWidth="1"/>
  </cols>
  <sheetData>
    <row r="1" spans="1:144" x14ac:dyDescent="0.2">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2">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2">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2">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2">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2">
      <c r="A6" s="26" t="s">
        <v>95</v>
      </c>
      <c r="B6" s="31">
        <f>B7</f>
        <v>2014</v>
      </c>
      <c r="C6" s="31">
        <f t="shared" ref="C6:W6" si="3">C7</f>
        <v>70009</v>
      </c>
      <c r="D6" s="31">
        <f t="shared" si="3"/>
        <v>47</v>
      </c>
      <c r="E6" s="31">
        <f t="shared" si="3"/>
        <v>17</v>
      </c>
      <c r="F6" s="31">
        <f t="shared" si="3"/>
        <v>3</v>
      </c>
      <c r="G6" s="31">
        <f t="shared" si="3"/>
        <v>0</v>
      </c>
      <c r="H6" s="31" t="str">
        <f t="shared" si="3"/>
        <v>福島県</v>
      </c>
      <c r="I6" s="31" t="str">
        <f t="shared" si="3"/>
        <v>法非適用</v>
      </c>
      <c r="J6" s="31" t="str">
        <f t="shared" si="3"/>
        <v>下水道事業</v>
      </c>
      <c r="K6" s="31" t="str">
        <f t="shared" si="3"/>
        <v>流域下水道</v>
      </c>
      <c r="L6" s="31" t="str">
        <f t="shared" si="3"/>
        <v>E2</v>
      </c>
      <c r="M6" s="32" t="str">
        <f t="shared" si="3"/>
        <v>-</v>
      </c>
      <c r="N6" s="32" t="str">
        <f t="shared" si="3"/>
        <v>該当数値なし</v>
      </c>
      <c r="O6" s="32">
        <f t="shared" si="3"/>
        <v>58.62</v>
      </c>
      <c r="P6" s="32">
        <f t="shared" si="3"/>
        <v>100</v>
      </c>
      <c r="Q6" s="32">
        <f t="shared" si="3"/>
        <v>0</v>
      </c>
      <c r="R6" s="32">
        <f t="shared" si="3"/>
        <v>1965386</v>
      </c>
      <c r="S6" s="32">
        <f t="shared" si="3"/>
        <v>13783.75</v>
      </c>
      <c r="T6" s="32">
        <f t="shared" si="3"/>
        <v>142.59</v>
      </c>
      <c r="U6" s="32">
        <f t="shared" si="3"/>
        <v>546596</v>
      </c>
      <c r="V6" s="32">
        <f t="shared" si="3"/>
        <v>117.15</v>
      </c>
      <c r="W6" s="32">
        <f t="shared" si="3"/>
        <v>4665.78</v>
      </c>
      <c r="X6" s="33">
        <f>IF(X7="",NA(),X7)</f>
        <v>99.08</v>
      </c>
      <c r="Y6" s="33">
        <f t="shared" ref="Y6:AG6" si="4">IF(Y7="",NA(),Y7)</f>
        <v>112.18</v>
      </c>
      <c r="Z6" s="33">
        <f t="shared" si="4"/>
        <v>99.88</v>
      </c>
      <c r="AA6" s="33">
        <f t="shared" si="4"/>
        <v>131.36000000000001</v>
      </c>
      <c r="AB6" s="33">
        <f t="shared" si="4"/>
        <v>76.75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651.63</v>
      </c>
      <c r="BF6" s="33">
        <f t="shared" ref="BF6:BN6" si="7">IF(BF7="",NA(),BF7)</f>
        <v>644.58000000000004</v>
      </c>
      <c r="BG6" s="33">
        <f t="shared" si="7"/>
        <v>637.16999999999996</v>
      </c>
      <c r="BH6" s="33">
        <f t="shared" si="7"/>
        <v>588.37</v>
      </c>
      <c r="BI6" s="33">
        <f t="shared" si="7"/>
        <v>548.38</v>
      </c>
      <c r="BJ6" s="33">
        <f t="shared" si="7"/>
        <v>473.06</v>
      </c>
      <c r="BK6" s="33">
        <f t="shared" si="7"/>
        <v>479.57</v>
      </c>
      <c r="BL6" s="33">
        <f t="shared" si="7"/>
        <v>376.18</v>
      </c>
      <c r="BM6" s="33">
        <f t="shared" si="7"/>
        <v>385.46</v>
      </c>
      <c r="BN6" s="33">
        <f t="shared" si="7"/>
        <v>350.99</v>
      </c>
      <c r="BO6" s="32" t="str">
        <f>IF(BO7="","",IF(BO7="-","【-】","【"&amp;SUBSTITUTE(TEXT(BO7,"#,##0.00"),"-","△")&amp;"】"))</f>
        <v>【400.47】</v>
      </c>
      <c r="BP6" s="32">
        <f>IF(BP7="",NA(),BP7)</f>
        <v>0</v>
      </c>
      <c r="BQ6" s="32">
        <f t="shared" ref="BQ6:BY6" si="8">IF(BQ7="",NA(),BQ7)</f>
        <v>0</v>
      </c>
      <c r="BR6" s="32">
        <f t="shared" si="8"/>
        <v>0</v>
      </c>
      <c r="BS6" s="32">
        <f t="shared" si="8"/>
        <v>0</v>
      </c>
      <c r="BT6" s="32">
        <f t="shared" si="8"/>
        <v>0</v>
      </c>
      <c r="BU6" s="32">
        <f t="shared" si="8"/>
        <v>0</v>
      </c>
      <c r="BV6" s="32">
        <f t="shared" si="8"/>
        <v>0</v>
      </c>
      <c r="BW6" s="32">
        <f t="shared" si="8"/>
        <v>0</v>
      </c>
      <c r="BX6" s="32">
        <f t="shared" si="8"/>
        <v>0</v>
      </c>
      <c r="BY6" s="32">
        <f t="shared" si="8"/>
        <v>0</v>
      </c>
      <c r="BZ6" s="32" t="str">
        <f>IF(BZ7="","",IF(BZ7="-","【-】","【"&amp;SUBSTITUTE(TEXT(BZ7,"#,##0.00"),"-","△")&amp;"】"))</f>
        <v>【0.00】</v>
      </c>
      <c r="CA6" s="33">
        <f>IF(CA7="",NA(),CA7)</f>
        <v>70.84</v>
      </c>
      <c r="CB6" s="33">
        <f t="shared" ref="CB6:CJ6" si="9">IF(CB7="",NA(),CB7)</f>
        <v>92.71</v>
      </c>
      <c r="CC6" s="33">
        <f t="shared" si="9"/>
        <v>117.91</v>
      </c>
      <c r="CD6" s="33">
        <f t="shared" si="9"/>
        <v>151.66999999999999</v>
      </c>
      <c r="CE6" s="33">
        <f t="shared" si="9"/>
        <v>257.3</v>
      </c>
      <c r="CF6" s="33">
        <f t="shared" si="9"/>
        <v>72.3</v>
      </c>
      <c r="CG6" s="33">
        <f t="shared" si="9"/>
        <v>68.48</v>
      </c>
      <c r="CH6" s="33">
        <f t="shared" si="9"/>
        <v>74.37</v>
      </c>
      <c r="CI6" s="33">
        <f t="shared" si="9"/>
        <v>72.790000000000006</v>
      </c>
      <c r="CJ6" s="33">
        <f t="shared" si="9"/>
        <v>84.43</v>
      </c>
      <c r="CK6" s="32" t="str">
        <f>IF(CK7="","",IF(CK7="-","【-】","【"&amp;SUBSTITUTE(TEXT(CK7,"#,##0.00"),"-","△")&amp;"】"))</f>
        <v>【69.26】</v>
      </c>
      <c r="CL6" s="33">
        <f>IF(CL7="",NA(),CL7)</f>
        <v>56.58</v>
      </c>
      <c r="CM6" s="33">
        <f t="shared" ref="CM6:CU6" si="10">IF(CM7="",NA(),CM7)</f>
        <v>64.040000000000006</v>
      </c>
      <c r="CN6" s="33">
        <f t="shared" si="10"/>
        <v>60.53</v>
      </c>
      <c r="CO6" s="33">
        <f t="shared" si="10"/>
        <v>61.96</v>
      </c>
      <c r="CP6" s="33">
        <f t="shared" si="10"/>
        <v>62.95</v>
      </c>
      <c r="CQ6" s="33">
        <f t="shared" si="10"/>
        <v>63</v>
      </c>
      <c r="CR6" s="33">
        <f t="shared" si="10"/>
        <v>63.22</v>
      </c>
      <c r="CS6" s="33">
        <f t="shared" si="10"/>
        <v>60.25</v>
      </c>
      <c r="CT6" s="33">
        <f t="shared" si="10"/>
        <v>62.32</v>
      </c>
      <c r="CU6" s="33">
        <f t="shared" si="10"/>
        <v>64.010000000000005</v>
      </c>
      <c r="CV6" s="32" t="str">
        <f>IF(CV7="","",IF(CV7="-","【-】","【"&amp;SUBSTITUTE(TEXT(CV7,"#,##0.00"),"-","△")&amp;"】"))</f>
        <v>【64.78】</v>
      </c>
      <c r="CW6" s="33">
        <f>IF(CW7="",NA(),CW7)</f>
        <v>82.81</v>
      </c>
      <c r="CX6" s="33">
        <f t="shared" ref="CX6:DF6" si="11">IF(CX7="",NA(),CX7)</f>
        <v>81.44</v>
      </c>
      <c r="CY6" s="33">
        <f t="shared" si="11"/>
        <v>85.74</v>
      </c>
      <c r="CZ6" s="33">
        <f t="shared" si="11"/>
        <v>82.75</v>
      </c>
      <c r="DA6" s="33">
        <f t="shared" si="11"/>
        <v>86.13</v>
      </c>
      <c r="DB6" s="33">
        <f t="shared" si="11"/>
        <v>86</v>
      </c>
      <c r="DC6" s="33">
        <f t="shared" si="11"/>
        <v>86.58</v>
      </c>
      <c r="DD6" s="33">
        <f t="shared" si="11"/>
        <v>87.56</v>
      </c>
      <c r="DE6" s="33">
        <f t="shared" si="11"/>
        <v>87.52</v>
      </c>
      <c r="DF6" s="33">
        <f t="shared" si="11"/>
        <v>87.99</v>
      </c>
      <c r="DG6" s="32" t="str">
        <f>IF(DG7="","",IF(DG7="-","【-】","【"&amp;SUBSTITUTE(TEXT(DG7,"#,##0.00"),"-","△")&amp;"】"))</f>
        <v>【91.98】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7.0000000000000007E-2</v>
      </c>
      <c r="EK6" s="33">
        <f t="shared" si="14"/>
        <v>0.02</v>
      </c>
      <c r="EL6" s="33">
        <f t="shared" si="14"/>
        <v>0.05</v>
      </c>
      <c r="EM6" s="33">
        <f t="shared" si="14"/>
        <v>0.06</v>
      </c>
      <c r="EN6" s="32" t="str">
        <f>IF(EN7="","",IF(EN7="-","【-】","【"&amp;SUBSTITUTE(TEXT(EN7,"#,##0.00"),"-","△")&amp;"】"))</f>
        <v>【0.11】</v>
      </c>
    </row>
    <row r="7" spans="1:144" s="34" customFormat="1" x14ac:dyDescent="0.2">
      <c r="A7" s="26"/>
      <c r="B7" s="35">
        <v>2014</v>
      </c>
      <c r="C7" s="35">
        <v>70009</v>
      </c>
      <c r="D7" s="35">
        <v>47</v>
      </c>
      <c r="E7" s="35">
        <v>17</v>
      </c>
      <c r="F7" s="35">
        <v>3</v>
      </c>
      <c r="G7" s="35">
        <v>0</v>
      </c>
      <c r="H7" s="35" t="s">
        <v>96</v>
      </c>
      <c r="I7" s="35" t="s">
        <v>97</v>
      </c>
      <c r="J7" s="35" t="s">
        <v>98</v>
      </c>
      <c r="K7" s="35" t="s">
        <v>99</v>
      </c>
      <c r="L7" s="35" t="s">
        <v>100</v>
      </c>
      <c r="M7" s="36" t="s">
        <v>101</v>
      </c>
      <c r="N7" s="36" t="s">
        <v>102</v>
      </c>
      <c r="O7" s="36">
        <v>58.62</v>
      </c>
      <c r="P7" s="36">
        <v>100</v>
      </c>
      <c r="Q7" s="36">
        <v>0</v>
      </c>
      <c r="R7" s="36">
        <v>1965386</v>
      </c>
      <c r="S7" s="36">
        <v>13783.75</v>
      </c>
      <c r="T7" s="36">
        <v>142.59</v>
      </c>
      <c r="U7" s="36">
        <v>546596</v>
      </c>
      <c r="V7" s="36">
        <v>117.15</v>
      </c>
      <c r="W7" s="36">
        <v>4665.78</v>
      </c>
      <c r="X7" s="36">
        <v>99.08</v>
      </c>
      <c r="Y7" s="36">
        <v>112.18</v>
      </c>
      <c r="Z7" s="36">
        <v>99.88</v>
      </c>
      <c r="AA7" s="36">
        <v>131.36000000000001</v>
      </c>
      <c r="AB7" s="36">
        <v>76.75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651.63</v>
      </c>
      <c r="BF7" s="36">
        <v>644.58000000000004</v>
      </c>
      <c r="BG7" s="36">
        <v>637.16999999999996</v>
      </c>
      <c r="BH7" s="36">
        <v>588.37</v>
      </c>
      <c r="BI7" s="36">
        <v>548.38</v>
      </c>
      <c r="BJ7" s="36">
        <v>473.06</v>
      </c>
      <c r="BK7" s="36">
        <v>479.57</v>
      </c>
      <c r="BL7" s="36">
        <v>376.18</v>
      </c>
      <c r="BM7" s="36">
        <v>385.46</v>
      </c>
      <c r="BN7" s="36">
        <v>350.99</v>
      </c>
      <c r="BO7" s="36">
        <v>400.47</v>
      </c>
      <c r="BP7" s="36">
        <v>0</v>
      </c>
      <c r="BQ7" s="36">
        <v>0</v>
      </c>
      <c r="BR7" s="36">
        <v>0</v>
      </c>
      <c r="BS7" s="36">
        <v>0</v>
      </c>
      <c r="BT7" s="36">
        <v>0</v>
      </c>
      <c r="BU7" s="36">
        <v>0</v>
      </c>
      <c r="BV7" s="36">
        <v>0</v>
      </c>
      <c r="BW7" s="36">
        <v>0</v>
      </c>
      <c r="BX7" s="36">
        <v>0</v>
      </c>
      <c r="BY7" s="36">
        <v>0</v>
      </c>
      <c r="BZ7" s="36">
        <v>0</v>
      </c>
      <c r="CA7" s="36">
        <v>70.84</v>
      </c>
      <c r="CB7" s="36">
        <v>92.71</v>
      </c>
      <c r="CC7" s="36">
        <v>117.91</v>
      </c>
      <c r="CD7" s="36">
        <v>151.66999999999999</v>
      </c>
      <c r="CE7" s="36">
        <v>257.3</v>
      </c>
      <c r="CF7" s="36">
        <v>72.3</v>
      </c>
      <c r="CG7" s="36">
        <v>68.48</v>
      </c>
      <c r="CH7" s="36">
        <v>74.37</v>
      </c>
      <c r="CI7" s="36">
        <v>72.790000000000006</v>
      </c>
      <c r="CJ7" s="36">
        <v>84.43</v>
      </c>
      <c r="CK7" s="36">
        <v>69.260000000000005</v>
      </c>
      <c r="CL7" s="36">
        <v>56.58</v>
      </c>
      <c r="CM7" s="36">
        <v>64.040000000000006</v>
      </c>
      <c r="CN7" s="36">
        <v>60.53</v>
      </c>
      <c r="CO7" s="36">
        <v>61.96</v>
      </c>
      <c r="CP7" s="36">
        <v>62.95</v>
      </c>
      <c r="CQ7" s="36">
        <v>63</v>
      </c>
      <c r="CR7" s="36">
        <v>63.22</v>
      </c>
      <c r="CS7" s="36">
        <v>60.25</v>
      </c>
      <c r="CT7" s="36">
        <v>62.32</v>
      </c>
      <c r="CU7" s="36">
        <v>64.010000000000005</v>
      </c>
      <c r="CV7" s="36">
        <v>64.78</v>
      </c>
      <c r="CW7" s="36">
        <v>82.81</v>
      </c>
      <c r="CX7" s="36">
        <v>81.44</v>
      </c>
      <c r="CY7" s="36">
        <v>85.74</v>
      </c>
      <c r="CZ7" s="36">
        <v>82.75</v>
      </c>
      <c r="DA7" s="36">
        <v>86.13</v>
      </c>
      <c r="DB7" s="36">
        <v>86</v>
      </c>
      <c r="DC7" s="36">
        <v>86.58</v>
      </c>
      <c r="DD7" s="36">
        <v>87.56</v>
      </c>
      <c r="DE7" s="36">
        <v>87.52</v>
      </c>
      <c r="DF7" s="36">
        <v>87.99</v>
      </c>
      <c r="DG7" s="36">
        <v>91.98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7.0000000000000007E-2</v>
      </c>
      <c r="EK7" s="36">
        <v>0.02</v>
      </c>
      <c r="EL7" s="36">
        <v>0.05</v>
      </c>
      <c r="EM7" s="36">
        <v>0.06</v>
      </c>
      <c r="EN7" s="36">
        <v>0.11</v>
      </c>
    </row>
    <row r="8" spans="1:144" x14ac:dyDescent="0.2">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2">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2">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総務省</cp:lastModifiedBy>
  <cp:lastPrinted>2016-02-09T02:49:12Z</cp:lastPrinted>
  <dcterms:created xsi:type="dcterms:W3CDTF">2016-01-14T10:45:19Z</dcterms:created>
  <dcterms:modified xsi:type="dcterms:W3CDTF">2016-02-24T07:29:18Z</dcterms:modified>
  <cp:category/>
</cp:coreProperties>
</file>