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<sst xmlns="http://schemas.openxmlformats.org/spreadsheetml/2006/main" count="217" uniqueCount="107">
  <si>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</si>
  <si>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</si>
  <si>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</si>
  <si>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</si>
  <si>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</si>
  <si>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</si>
  <si>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</si>
  <si>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</si>
  <si>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</si>
  <si>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</si>
  <si>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</si>
  <si>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</si>
  <si>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</si>
  <si>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</si>
  <si>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</si>
  <si>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</si>
  <si>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</si>
  <si>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</si>
  <si>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</si>
  <si>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</si>
  <si>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</si>
  <si>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</si>
  <si>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</si>
  <si>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</si>
  <si>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</si>
  <si>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</si>
  <si>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</si>
  <si>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</si>
  <si>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</si>
  <si>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</si>
  <si>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</si>
  <si>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</si>
  <si>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</si>
  <si>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</si>
  <si>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</si>
  <si>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</si>
  <si>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</si>
  <si>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</si>
  <si>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</si>
  <si>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</si>
  <si>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</si>
  <si>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</si>
  <si>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</si>
  <si>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</si>
  <si>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</si>
  <si>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</si>
  <si>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</si>
  <si>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</si>
  <si>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</si>
  <si>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</si>
  <si>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</si>
  <si>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</si>
  <si>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</si>
  <si>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</si>
  <si>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</si>
  <si>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</si>
  <si>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</si>
  <si>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</si>
  <si>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</si>
  <si>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</si>
  <si>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</si>
  <si>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</si>
  <si>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</si>
  <si>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</si>
  <si>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</si>
  <si>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</si>
  <si>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</si>
  <si>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</si>
  <si>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</si>
  <si>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</si>
  <si>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</si>
  <si>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</si>
  <si>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</si>
  <si>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</si>
  <si>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</si>
  <si>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</si>
  <si>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</si>
  <si>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</si>
  <si>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</si>
  <si>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</si>
  <si>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</si>
  <si>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</si>
  <si>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</si>
  <si>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</si>
  <si>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</si>
  <si>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</si>
  <si>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</si>
  <si>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</si>
  <si>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</si>
  <si>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</si>
  <si>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</si>
  <si>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</si>
  <si>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</si>
  <si>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南相馬市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</si>
  <si>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</si>
  <si>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</si>
  <si>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</si>
  <si>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</si>
  <si>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</si>
  <si>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</si>
  <si>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</si>
  <si>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</si>
  <si>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</si>
  <si>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</si>
  <si>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震災のあったH23年度を除き、継続的に100％を上回る黒字経営が続いており、同規模類似団体（以下、「類団」）平均を上回っている。
②　累積欠損金は、現在のところ発生していない。
③　毎年度100％を大きく上回っており、支払能力は十分備えているといえる。
④　全国及び類団平均値より企業債残高割合が少なく、近年は減少傾向にある。他団体と比べると、債務は軽いと言える。
⑤　全国平均は下回り、類団平均値では上回っている。給水に係る費用は給水収益で賄っている状況にあるが、口座振替の推進や滞納対策の強化など回収率の向上に取り組む。
⑥　全国及び類団平均値より高く、維持管理費の縮減や経常費用の見直し、投資の効率化を図る必要がある。
⑦　類団平均値を下回っており、また最大稼働率55.5％、負荷率86.4％と時期によって需要の変動が大きく、水源水量の確保も含めて、施設規模の適正化を検証する必要がある。
⑧　有収率は震災前の水準まで回復しつつあり、類団平均値を下回っている。今後も漏水の未然防止、老朽管の布設替えや施設設備の計画的な更新に取り組む。</t>
    <rPh sb="2" eb="4">
      <t>シンサイ</t>
    </rPh>
    <rPh sb="11" eb="13">
      <t>ネンド</t>
    </rPh>
    <rPh sb="14" eb="15">
      <t>ノゾ</t>
    </rPh>
    <rPh sb="17" eb="20">
      <t>ケイゾクテキ</t>
    </rPh>
    <rPh sb="26" eb="28">
      <t>ウワマワ</t>
    </rPh>
    <rPh sb="29" eb="31">
      <t>クロジ</t>
    </rPh>
    <rPh sb="31" eb="33">
      <t>ケイエイ</t>
    </rPh>
    <rPh sb="34" eb="35">
      <t>ツヅ</t>
    </rPh>
    <rPh sb="40" eb="43">
      <t>ドウキボ</t>
    </rPh>
    <rPh sb="43" eb="45">
      <t>ルイジ</t>
    </rPh>
    <rPh sb="45" eb="47">
      <t>ダンタイ</t>
    </rPh>
    <rPh sb="48" eb="50">
      <t>イカ</t>
    </rPh>
    <rPh sb="52" eb="53">
      <t>ルイ</t>
    </rPh>
    <rPh sb="53" eb="54">
      <t>ダン</t>
    </rPh>
    <rPh sb="56" eb="58">
      <t>ヘイキン</t>
    </rPh>
    <rPh sb="59" eb="61">
      <t>ウワマワ</t>
    </rPh>
    <rPh sb="69" eb="71">
      <t>ルイセキ</t>
    </rPh>
    <rPh sb="71" eb="74">
      <t>ケッソンキン</t>
    </rPh>
    <rPh sb="76" eb="78">
      <t>ゲンザイ</t>
    </rPh>
    <rPh sb="82" eb="84">
      <t>ハッセイ</t>
    </rPh>
    <rPh sb="93" eb="96">
      <t>マイネンド</t>
    </rPh>
    <rPh sb="101" eb="102">
      <t>オオ</t>
    </rPh>
    <rPh sb="104" eb="106">
      <t>ウワマワ</t>
    </rPh>
    <rPh sb="111" eb="113">
      <t>シハライ</t>
    </rPh>
    <rPh sb="113" eb="115">
      <t>ノウリョク</t>
    </rPh>
    <rPh sb="116" eb="118">
      <t>ジュウブン</t>
    </rPh>
    <rPh sb="118" eb="119">
      <t>ソナ</t>
    </rPh>
    <rPh sb="131" eb="133">
      <t>ゼンコク</t>
    </rPh>
    <rPh sb="133" eb="134">
      <t>オヨ</t>
    </rPh>
    <rPh sb="137" eb="139">
      <t>ヘイキン</t>
    </rPh>
    <rPh sb="139" eb="140">
      <t>アタイ</t>
    </rPh>
    <rPh sb="142" eb="144">
      <t>キギョウ</t>
    </rPh>
    <rPh sb="144" eb="145">
      <t>サイ</t>
    </rPh>
    <rPh sb="145" eb="147">
      <t>ザンダカ</t>
    </rPh>
    <rPh sb="147" eb="149">
      <t>ワリアイ</t>
    </rPh>
    <rPh sb="150" eb="151">
      <t>スク</t>
    </rPh>
    <rPh sb="154" eb="156">
      <t>キンネン</t>
    </rPh>
    <rPh sb="157" eb="159">
      <t>ゲンショウ</t>
    </rPh>
    <rPh sb="159" eb="161">
      <t>ケイコウ</t>
    </rPh>
    <rPh sb="165" eb="166">
      <t>タ</t>
    </rPh>
    <rPh sb="166" eb="168">
      <t>ダンタイ</t>
    </rPh>
    <rPh sb="169" eb="170">
      <t>クラ</t>
    </rPh>
    <rPh sb="174" eb="176">
      <t>サイム</t>
    </rPh>
    <rPh sb="177" eb="178">
      <t>カル</t>
    </rPh>
    <rPh sb="180" eb="181">
      <t>イ</t>
    </rPh>
    <rPh sb="187" eb="189">
      <t>ゼンコク</t>
    </rPh>
    <rPh sb="189" eb="191">
      <t>ヘイキン</t>
    </rPh>
    <rPh sb="192" eb="194">
      <t>シタマワ</t>
    </rPh>
    <rPh sb="198" eb="200">
      <t>ヘイキン</t>
    </rPh>
    <rPh sb="200" eb="201">
      <t>チ</t>
    </rPh>
    <rPh sb="203" eb="205">
      <t>ウワマワ</t>
    </rPh>
    <rPh sb="210" eb="212">
      <t>キュウスイ</t>
    </rPh>
    <rPh sb="213" eb="214">
      <t>カカ</t>
    </rPh>
    <rPh sb="215" eb="217">
      <t>ヒヨウ</t>
    </rPh>
    <rPh sb="218" eb="220">
      <t>キュウスイ</t>
    </rPh>
    <rPh sb="220" eb="222">
      <t>シュウエキ</t>
    </rPh>
    <rPh sb="223" eb="224">
      <t>マカナ</t>
    </rPh>
    <rPh sb="228" eb="230">
      <t>ジョウキョウ</t>
    </rPh>
    <rPh sb="235" eb="237">
      <t>コウザ</t>
    </rPh>
    <rPh sb="237" eb="239">
      <t>フリカエ</t>
    </rPh>
    <rPh sb="240" eb="242">
      <t>スイシン</t>
    </rPh>
    <rPh sb="243" eb="245">
      <t>タイノウ</t>
    </rPh>
    <rPh sb="245" eb="247">
      <t>タイサク</t>
    </rPh>
    <rPh sb="248" eb="250">
      <t>キョウカ</t>
    </rPh>
    <rPh sb="252" eb="254">
      <t>カイシュウ</t>
    </rPh>
    <rPh sb="254" eb="255">
      <t>リツ</t>
    </rPh>
    <rPh sb="256" eb="258">
      <t>コウジョウ</t>
    </rPh>
    <rPh sb="259" eb="260">
      <t>ト</t>
    </rPh>
    <rPh sb="261" eb="262">
      <t>ク</t>
    </rPh>
    <rPh sb="275" eb="276">
      <t>チ</t>
    </rPh>
    <rPh sb="278" eb="279">
      <t>タカ</t>
    </rPh>
    <rPh sb="281" eb="283">
      <t>イジ</t>
    </rPh>
    <rPh sb="283" eb="286">
      <t>カンリヒ</t>
    </rPh>
    <rPh sb="287" eb="289">
      <t>シュクゲン</t>
    </rPh>
    <rPh sb="290" eb="292">
      <t>ケイジョウ</t>
    </rPh>
    <rPh sb="292" eb="294">
      <t>ヒヨウ</t>
    </rPh>
    <rPh sb="295" eb="297">
      <t>ミナオ</t>
    </rPh>
    <rPh sb="299" eb="301">
      <t>トウシ</t>
    </rPh>
    <rPh sb="302" eb="305">
      <t>コウリツカ</t>
    </rPh>
    <rPh sb="306" eb="307">
      <t>ハカ</t>
    </rPh>
    <rPh sb="308" eb="310">
      <t>ヒツヨウ</t>
    </rPh>
    <rPh sb="332" eb="334">
      <t>サイダイ</t>
    </rPh>
    <rPh sb="334" eb="336">
      <t>カドウ</t>
    </rPh>
    <rPh sb="336" eb="337">
      <t>リツ</t>
    </rPh>
    <rPh sb="343" eb="345">
      <t>フカ</t>
    </rPh>
    <rPh sb="345" eb="346">
      <t>リツ</t>
    </rPh>
    <rPh sb="352" eb="354">
      <t>ジキ</t>
    </rPh>
    <rPh sb="358" eb="360">
      <t>ジュヨウ</t>
    </rPh>
    <rPh sb="361" eb="363">
      <t>ヘンドウ</t>
    </rPh>
    <rPh sb="364" eb="365">
      <t>オオ</t>
    </rPh>
    <rPh sb="380" eb="382">
      <t>シセツ</t>
    </rPh>
    <rPh sb="382" eb="384">
      <t>キボ</t>
    </rPh>
    <rPh sb="385" eb="388">
      <t>テキセイカ</t>
    </rPh>
    <rPh sb="389" eb="391">
      <t>ケンショウ</t>
    </rPh>
    <rPh sb="393" eb="395">
      <t>ヒツヨウ</t>
    </rPh>
    <rPh sb="402" eb="404">
      <t>ユウシュウ</t>
    </rPh>
    <rPh sb="404" eb="405">
      <t>リツ</t>
    </rPh>
    <rPh sb="406" eb="408">
      <t>シンサイ</t>
    </rPh>
    <rPh sb="408" eb="409">
      <t>マエ</t>
    </rPh>
    <rPh sb="410" eb="412">
      <t>スイジュン</t>
    </rPh>
    <rPh sb="414" eb="416">
      <t>カイフク</t>
    </rPh>
    <rPh sb="422" eb="423">
      <t>ルイ</t>
    </rPh>
    <rPh sb="423" eb="424">
      <t>ダン</t>
    </rPh>
    <rPh sb="424" eb="426">
      <t>ヘイキン</t>
    </rPh>
    <rPh sb="426" eb="427">
      <t>チ</t>
    </rPh>
    <rPh sb="428" eb="430">
      <t>シタマワ</t>
    </rPh>
    <rPh sb="435" eb="437">
      <t>コンゴ</t>
    </rPh>
    <rPh sb="438" eb="440">
      <t>ロウスイ</t>
    </rPh>
    <rPh sb="441" eb="443">
      <t>ミゼン</t>
    </rPh>
    <rPh sb="443" eb="445">
      <t>ボウシ</t>
    </rPh>
    <rPh sb="446" eb="448">
      <t>ロウキュウ</t>
    </rPh>
    <rPh sb="448" eb="449">
      <t>カン</t>
    </rPh>
    <rPh sb="450" eb="452">
      <t>フセツ</t>
    </rPh>
    <rPh sb="452" eb="453">
      <t>カ</t>
    </rPh>
    <rPh sb="455" eb="457">
      <t>シセツ</t>
    </rPh>
    <rPh sb="457" eb="459">
      <t>セツビ</t>
    </rPh>
    <rPh sb="460" eb="463">
      <t>ケイカクテキ</t>
    </rPh>
    <rPh sb="464" eb="466">
      <t>コウシン</t>
    </rPh>
    <rPh sb="467" eb="468">
      <t>ト</t>
    </rPh>
    <rPh sb="469" eb="470">
      <t>ク</t>
    </rPh>
    <phoneticPr fontId="4"/>
  </si>
  <si>
    <t>①　全国及び類団平均を上回り、比率が上昇傾向にあるため、配水管路について布設後20年を経過した管路のうち、漏水等が多く耐久性が低下している区間を選定し、更新事業を実施する必要がある。
②　管路経年化率は、近年0％が続いている。
③　全国及び類団平均値を下回っている。年度により差があり、特に平成26年度は復旧・復興事業を優先したため更新率が著しく低下した。平成27年度には事業を再開し、また平成29年度に策定予定の施設全体の更新計画に基づきながら、今後計画的に実施していく予定である。
・管路の耐久性が低下している区間の選定と、限られた財源の中で管路の優先度を評価した計画的な方策が課題となる。</t>
    <rPh sb="2" eb="4">
      <t>ゼンコク</t>
    </rPh>
    <rPh sb="4" eb="5">
      <t>オヨ</t>
    </rPh>
    <rPh sb="8" eb="10">
      <t>ヘイキン</t>
    </rPh>
    <rPh sb="11" eb="13">
      <t>ウワマワ</t>
    </rPh>
    <rPh sb="15" eb="17">
      <t>ヒリツ</t>
    </rPh>
    <rPh sb="18" eb="20">
      <t>ジョウショウ</t>
    </rPh>
    <rPh sb="20" eb="22">
      <t>ケイコウ</t>
    </rPh>
    <rPh sb="85" eb="87">
      <t>ヒツヨウ</t>
    </rPh>
    <rPh sb="94" eb="96">
      <t>カンロ</t>
    </rPh>
    <rPh sb="96" eb="99">
      <t>ケイネンカ</t>
    </rPh>
    <rPh sb="99" eb="100">
      <t>リツ</t>
    </rPh>
    <rPh sb="102" eb="104">
      <t>キンネン</t>
    </rPh>
    <rPh sb="107" eb="108">
      <t>ツヅ</t>
    </rPh>
    <rPh sb="124" eb="125">
      <t>アタイ</t>
    </rPh>
    <rPh sb="126" eb="128">
      <t>シタマワ</t>
    </rPh>
    <rPh sb="138" eb="139">
      <t>サ</t>
    </rPh>
    <rPh sb="143" eb="144">
      <t>トク</t>
    </rPh>
    <rPh sb="173" eb="175">
      <t>テイカ</t>
    </rPh>
    <rPh sb="202" eb="204">
      <t>サクテイ</t>
    </rPh>
    <rPh sb="204" eb="206">
      <t>ヨテイ</t>
    </rPh>
    <rPh sb="217" eb="218">
      <t>モト</t>
    </rPh>
    <rPh sb="224" eb="226">
      <t>コンゴ</t>
    </rPh>
    <rPh sb="245" eb="247">
      <t>カンロ</t>
    </rPh>
    <rPh sb="248" eb="251">
      <t>タイキュウセイ</t>
    </rPh>
    <rPh sb="252" eb="254">
      <t>テイカ</t>
    </rPh>
    <rPh sb="258" eb="260">
      <t>クカン</t>
    </rPh>
    <rPh sb="261" eb="263">
      <t>センテイ</t>
    </rPh>
    <rPh sb="265" eb="266">
      <t>カギ</t>
    </rPh>
    <rPh sb="269" eb="271">
      <t>ザイゲン</t>
    </rPh>
    <rPh sb="272" eb="273">
      <t>ナカ</t>
    </rPh>
    <rPh sb="274" eb="276">
      <t>カンロ</t>
    </rPh>
    <rPh sb="281" eb="283">
      <t>ヒョウカ</t>
    </rPh>
    <rPh sb="285" eb="288">
      <t>ケイカクテキ</t>
    </rPh>
    <rPh sb="289" eb="291">
      <t>ホウサク</t>
    </rPh>
    <rPh sb="292" eb="294">
      <t>カダイ</t>
    </rPh>
    <phoneticPr fontId="4"/>
  </si>
  <si>
    <t>　当市水道事業全体の経営は、収益性については概ね良好と捉えている。しかし、指標に表れていないが、避難指示区域の小高水道については震災と原発事故以降、給水収益が激減し営業損益が悪化しており、将来の水需要の動向も想定困難という大きな問題を抱えている。
　事業全体の大きな課題としては、加速化した人口減少において将来の水需要予測を踏まえた施設のダウンサイジングの検討や、老朽化が進行する管路や設備の更新時期に備えた財源の確保である。毎年度、経営内容を的確に分析した財政運営を図りながら、多額な更新費用の財源確保に努め、施設の更新等に取り組むことが重要である。</t>
    <rPh sb="1" eb="3">
      <t>トウシ</t>
    </rPh>
    <rPh sb="3" eb="5">
      <t>スイドウ</t>
    </rPh>
    <rPh sb="5" eb="7">
      <t>ジギョウ</t>
    </rPh>
    <rPh sb="7" eb="9">
      <t>ゼンタイ</t>
    </rPh>
    <rPh sb="10" eb="12">
      <t>ケイエイ</t>
    </rPh>
    <rPh sb="14" eb="17">
      <t>シュウエキセイ</t>
    </rPh>
    <rPh sb="22" eb="23">
      <t>オオム</t>
    </rPh>
    <rPh sb="24" eb="26">
      <t>リョウコウ</t>
    </rPh>
    <rPh sb="27" eb="28">
      <t>トラ</t>
    </rPh>
    <rPh sb="37" eb="39">
      <t>シヒョウ</t>
    </rPh>
    <rPh sb="40" eb="41">
      <t>アラワ</t>
    </rPh>
    <rPh sb="48" eb="50">
      <t>ヒナン</t>
    </rPh>
    <rPh sb="50" eb="52">
      <t>シジ</t>
    </rPh>
    <rPh sb="52" eb="54">
      <t>クイキ</t>
    </rPh>
    <rPh sb="55" eb="57">
      <t>オダカ</t>
    </rPh>
    <rPh sb="57" eb="59">
      <t>スイドウ</t>
    </rPh>
    <rPh sb="64" eb="66">
      <t>シンサイ</t>
    </rPh>
    <rPh sb="67" eb="69">
      <t>ゲンパツ</t>
    </rPh>
    <rPh sb="69" eb="71">
      <t>ジコ</t>
    </rPh>
    <rPh sb="71" eb="73">
      <t>イコウ</t>
    </rPh>
    <rPh sb="74" eb="76">
      <t>キュウスイ</t>
    </rPh>
    <rPh sb="76" eb="78">
      <t>シュウエキ</t>
    </rPh>
    <rPh sb="79" eb="81">
      <t>ゲキゲン</t>
    </rPh>
    <rPh sb="82" eb="84">
      <t>エイギョウ</t>
    </rPh>
    <rPh sb="84" eb="86">
      <t>ソンエキ</t>
    </rPh>
    <rPh sb="87" eb="89">
      <t>アッカ</t>
    </rPh>
    <rPh sb="94" eb="96">
      <t>ショウライ</t>
    </rPh>
    <rPh sb="97" eb="98">
      <t>ミズ</t>
    </rPh>
    <rPh sb="98" eb="100">
      <t>ジュヨウ</t>
    </rPh>
    <rPh sb="101" eb="103">
      <t>ドウコウ</t>
    </rPh>
    <rPh sb="104" eb="106">
      <t>ソウテイ</t>
    </rPh>
    <rPh sb="106" eb="108">
      <t>コンナン</t>
    </rPh>
    <rPh sb="111" eb="112">
      <t>オオ</t>
    </rPh>
    <rPh sb="114" eb="116">
      <t>モンダイ</t>
    </rPh>
    <rPh sb="117" eb="118">
      <t>カカ</t>
    </rPh>
    <rPh sb="125" eb="127">
      <t>ジギョウ</t>
    </rPh>
    <rPh sb="127" eb="129">
      <t>ゼンタイ</t>
    </rPh>
    <rPh sb="130" eb="131">
      <t>オオ</t>
    </rPh>
    <rPh sb="133" eb="135">
      <t>カダイ</t>
    </rPh>
    <rPh sb="140" eb="143">
      <t>カソクカ</t>
    </rPh>
    <rPh sb="145" eb="147">
      <t>ジンコウ</t>
    </rPh>
    <rPh sb="147" eb="149">
      <t>ゲンショウ</t>
    </rPh>
    <rPh sb="153" eb="155">
      <t>ショウライ</t>
    </rPh>
    <rPh sb="156" eb="157">
      <t>ミズ</t>
    </rPh>
    <rPh sb="157" eb="159">
      <t>ジュヨウ</t>
    </rPh>
    <rPh sb="159" eb="161">
      <t>ヨソク</t>
    </rPh>
    <rPh sb="162" eb="163">
      <t>フ</t>
    </rPh>
    <rPh sb="166" eb="168">
      <t>シセツ</t>
    </rPh>
    <rPh sb="178" eb="180">
      <t>ケントウ</t>
    </rPh>
    <rPh sb="190" eb="192">
      <t>カンロ</t>
    </rPh>
    <rPh sb="193" eb="195">
      <t>セツビ</t>
    </rPh>
    <rPh sb="196" eb="198">
      <t>コウシン</t>
    </rPh>
    <rPh sb="198" eb="200">
      <t>ジキ</t>
    </rPh>
    <rPh sb="201" eb="202">
      <t>ソナ</t>
    </rPh>
    <rPh sb="204" eb="206">
      <t>ザイゲン</t>
    </rPh>
    <rPh sb="207" eb="209">
      <t>カクホ</t>
    </rPh>
    <rPh sb="213" eb="216">
      <t>マイネンド</t>
    </rPh>
    <rPh sb="217" eb="219">
      <t>ケイエイ</t>
    </rPh>
    <rPh sb="219" eb="221">
      <t>ナイヨウ</t>
    </rPh>
    <rPh sb="222" eb="224">
      <t>テキカク</t>
    </rPh>
    <rPh sb="225" eb="227">
      <t>ブンセキ</t>
    </rPh>
    <rPh sb="229" eb="231">
      <t>ザイセイ</t>
    </rPh>
    <rPh sb="231" eb="233">
      <t>ウンエイ</t>
    </rPh>
    <rPh sb="234" eb="235">
      <t>ハカ</t>
    </rPh>
    <rPh sb="240" eb="242">
      <t>タガク</t>
    </rPh>
    <rPh sb="243" eb="245">
      <t>コウシン</t>
    </rPh>
    <rPh sb="245" eb="247">
      <t>ヒヨウ</t>
    </rPh>
    <rPh sb="248" eb="250">
      <t>ザイゲン</t>
    </rPh>
    <rPh sb="250" eb="252">
      <t>カクホ</t>
    </rPh>
    <rPh sb="253" eb="254">
      <t>ツト</t>
    </rPh>
    <rPh sb="256" eb="258">
      <t>シセツ</t>
    </rPh>
    <rPh sb="259" eb="261">
      <t>コウシン</t>
    </rPh>
    <rPh sb="261" eb="262">
      <t>ナド</t>
    </rPh>
    <rPh sb="263" eb="264">
      <t>ト</t>
    </rPh>
    <rPh sb="265" eb="266">
      <t>ク</t>
    </rPh>
    <rPh sb="270" eb="272">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</si>
</sst>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0.32</c:v>
                </c:pt>
                <c:pt idx="1">
                  <c:v>0.75</c:v>
                </c:pt>
                <c:pt idx="2">
                  <c:v>0.33</c:v>
                </c:pt>
                <c:pt idx="3">
                  <c:v>1.42</c:v>
                </c:pt>
                <c:pt idx="4">
                  <c:v>0.01</c:v>
                </c:pt>
              </c:numCache>
            </c:numRef>
          </c:val>
        </c:ser>
        <c:dLbls>
          <c:showLegendKey val="0"/>
          <c:showVal val="0"/>
          <c:showCatName val="0"/>
          <c:showSerName val="0"/>
          <c:showPercent val="0"/>
          <c:showBubbleSize val="0"/>
        </c:dLbls>
        <c:gapWidth val="150"/>
        <c:axId val="153359872"/>
        <c:axId val="15336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153359872"/>
        <c:axId val="153361792"/>
      </c:lineChart>
      <c:dateAx>
        <c:axId val="153359872"/>
        <c:scaling>
          <c:orientation val="minMax"/>
        </c:scaling>
        <c:delete val="1"/>
        <c:axPos val="b"/>
        <c:numFmt formatCode="ge" sourceLinked="1"/>
        <c:majorTickMark val="none"/>
        <c:minorTickMark val="none"/>
        <c:tickLblPos val="none"/>
        <c:crossAx val="153361792"/>
        <c:crosses val="autoZero"/>
        <c:auto val="1"/>
        <c:lblOffset val="100"/>
        <c:baseTimeUnit val="years"/>
      </c:dateAx>
      <c:valAx>
        <c:axId val="15336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5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51.21</c:v>
                </c:pt>
                <c:pt idx="1">
                  <c:v>35</c:v>
                </c:pt>
                <c:pt idx="2">
                  <c:v>42.5</c:v>
                </c:pt>
                <c:pt idx="3">
                  <c:v>44.5</c:v>
                </c:pt>
                <c:pt idx="4">
                  <c:v>47.93</c:v>
                </c:pt>
              </c:numCache>
            </c:numRef>
          </c:val>
        </c:ser>
        <c:dLbls>
          <c:showLegendKey val="0"/>
          <c:showVal val="0"/>
          <c:showCatName val="0"/>
          <c:showSerName val="0"/>
          <c:showPercent val="0"/>
          <c:showBubbleSize val="0"/>
        </c:dLbls>
        <c:gapWidth val="150"/>
        <c:axId val="160348032"/>
        <c:axId val="16035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160348032"/>
        <c:axId val="160350208"/>
      </c:lineChart>
      <c:dateAx>
        <c:axId val="160348032"/>
        <c:scaling>
          <c:orientation val="minMax"/>
        </c:scaling>
        <c:delete val="1"/>
        <c:axPos val="b"/>
        <c:numFmt formatCode="ge" sourceLinked="1"/>
        <c:majorTickMark val="none"/>
        <c:minorTickMark val="none"/>
        <c:tickLblPos val="none"/>
        <c:crossAx val="160350208"/>
        <c:crosses val="autoZero"/>
        <c:auto val="1"/>
        <c:lblOffset val="100"/>
        <c:baseTimeUnit val="years"/>
      </c:dateAx>
      <c:valAx>
        <c:axId val="16035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4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87.39</c:v>
                </c:pt>
                <c:pt idx="1">
                  <c:v>72.8</c:v>
                </c:pt>
                <c:pt idx="2">
                  <c:v>78.010000000000005</c:v>
                </c:pt>
                <c:pt idx="3">
                  <c:v>79.91</c:v>
                </c:pt>
                <c:pt idx="4">
                  <c:v>82.04</c:v>
                </c:pt>
              </c:numCache>
            </c:numRef>
          </c:val>
        </c:ser>
        <c:dLbls>
          <c:showLegendKey val="0"/>
          <c:showVal val="0"/>
          <c:showCatName val="0"/>
          <c:showSerName val="0"/>
          <c:showPercent val="0"/>
          <c:showBubbleSize val="0"/>
        </c:dLbls>
        <c:gapWidth val="150"/>
        <c:axId val="160433664"/>
        <c:axId val="16043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160433664"/>
        <c:axId val="160435584"/>
      </c:lineChart>
      <c:dateAx>
        <c:axId val="160433664"/>
        <c:scaling>
          <c:orientation val="minMax"/>
        </c:scaling>
        <c:delete val="1"/>
        <c:axPos val="b"/>
        <c:numFmt formatCode="ge" sourceLinked="1"/>
        <c:majorTickMark val="none"/>
        <c:minorTickMark val="none"/>
        <c:tickLblPos val="none"/>
        <c:crossAx val="160435584"/>
        <c:crosses val="autoZero"/>
        <c:auto val="1"/>
        <c:lblOffset val="100"/>
        <c:baseTimeUnit val="years"/>
      </c:dateAx>
      <c:valAx>
        <c:axId val="16043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43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143.55000000000001</c:v>
                </c:pt>
                <c:pt idx="1">
                  <c:v>87.76</c:v>
                </c:pt>
                <c:pt idx="2">
                  <c:v>128.85</c:v>
                </c:pt>
                <c:pt idx="3">
                  <c:v>139.06</c:v>
                </c:pt>
                <c:pt idx="4">
                  <c:v>118.8</c:v>
                </c:pt>
              </c:numCache>
            </c:numRef>
          </c:val>
        </c:ser>
        <c:dLbls>
          <c:showLegendKey val="0"/>
          <c:showVal val="0"/>
          <c:showCatName val="0"/>
          <c:showSerName val="0"/>
          <c:showPercent val="0"/>
          <c:showBubbleSize val="0"/>
        </c:dLbls>
        <c:gapWidth val="150"/>
        <c:axId val="160040064"/>
        <c:axId val="16004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160040064"/>
        <c:axId val="160041984"/>
      </c:lineChart>
      <c:dateAx>
        <c:axId val="160040064"/>
        <c:scaling>
          <c:orientation val="minMax"/>
        </c:scaling>
        <c:delete val="1"/>
        <c:axPos val="b"/>
        <c:numFmt formatCode="ge" sourceLinked="1"/>
        <c:majorTickMark val="none"/>
        <c:minorTickMark val="none"/>
        <c:tickLblPos val="none"/>
        <c:crossAx val="160041984"/>
        <c:crosses val="autoZero"/>
        <c:auto val="1"/>
        <c:lblOffset val="100"/>
        <c:baseTimeUnit val="years"/>
      </c:dateAx>
      <c:valAx>
        <c:axId val="160041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004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39.869999999999997</c:v>
                </c:pt>
                <c:pt idx="1">
                  <c:v>41.69</c:v>
                </c:pt>
                <c:pt idx="2">
                  <c:v>43.48</c:v>
                </c:pt>
                <c:pt idx="3">
                  <c:v>44.89</c:v>
                </c:pt>
                <c:pt idx="4">
                  <c:v>48.53</c:v>
                </c:pt>
              </c:numCache>
            </c:numRef>
          </c:val>
        </c:ser>
        <c:dLbls>
          <c:showLegendKey val="0"/>
          <c:showVal val="0"/>
          <c:showCatName val="0"/>
          <c:showSerName val="0"/>
          <c:showPercent val="0"/>
          <c:showBubbleSize val="0"/>
        </c:dLbls>
        <c:gapWidth val="150"/>
        <c:axId val="160068352"/>
        <c:axId val="16007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160068352"/>
        <c:axId val="160070272"/>
      </c:lineChart>
      <c:dateAx>
        <c:axId val="160068352"/>
        <c:scaling>
          <c:orientation val="minMax"/>
        </c:scaling>
        <c:delete val="1"/>
        <c:axPos val="b"/>
        <c:numFmt formatCode="ge" sourceLinked="1"/>
        <c:majorTickMark val="none"/>
        <c:minorTickMark val="none"/>
        <c:tickLblPos val="none"/>
        <c:crossAx val="160070272"/>
        <c:crosses val="autoZero"/>
        <c:auto val="1"/>
        <c:lblOffset val="100"/>
        <c:baseTimeUnit val="years"/>
      </c:dateAx>
      <c:valAx>
        <c:axId val="16007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06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0371072"/>
        <c:axId val="16037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160371072"/>
        <c:axId val="160372992"/>
      </c:lineChart>
      <c:dateAx>
        <c:axId val="160371072"/>
        <c:scaling>
          <c:orientation val="minMax"/>
        </c:scaling>
        <c:delete val="1"/>
        <c:axPos val="b"/>
        <c:numFmt formatCode="ge" sourceLinked="1"/>
        <c:majorTickMark val="none"/>
        <c:minorTickMark val="none"/>
        <c:tickLblPos val="none"/>
        <c:crossAx val="160372992"/>
        <c:crosses val="autoZero"/>
        <c:auto val="1"/>
        <c:lblOffset val="100"/>
        <c:baseTimeUnit val="years"/>
      </c:dateAx>
      <c:valAx>
        <c:axId val="16037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7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0420224"/>
        <c:axId val="16042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160420224"/>
        <c:axId val="160422144"/>
      </c:lineChart>
      <c:dateAx>
        <c:axId val="160420224"/>
        <c:scaling>
          <c:orientation val="minMax"/>
        </c:scaling>
        <c:delete val="1"/>
        <c:axPos val="b"/>
        <c:numFmt formatCode="ge" sourceLinked="1"/>
        <c:majorTickMark val="none"/>
        <c:minorTickMark val="none"/>
        <c:tickLblPos val="none"/>
        <c:crossAx val="160422144"/>
        <c:crosses val="autoZero"/>
        <c:auto val="1"/>
        <c:lblOffset val="100"/>
        <c:baseTimeUnit val="years"/>
      </c:dateAx>
      <c:valAx>
        <c:axId val="160422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042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741.44</c:v>
                </c:pt>
                <c:pt idx="1">
                  <c:v>1428.27</c:v>
                </c:pt>
                <c:pt idx="2">
                  <c:v>1519.32</c:v>
                </c:pt>
                <c:pt idx="3">
                  <c:v>1096.4100000000001</c:v>
                </c:pt>
                <c:pt idx="4">
                  <c:v>1094.51</c:v>
                </c:pt>
              </c:numCache>
            </c:numRef>
          </c:val>
        </c:ser>
        <c:dLbls>
          <c:showLegendKey val="0"/>
          <c:showVal val="0"/>
          <c:showCatName val="0"/>
          <c:showSerName val="0"/>
          <c:showPercent val="0"/>
          <c:showBubbleSize val="0"/>
        </c:dLbls>
        <c:gapWidth val="150"/>
        <c:axId val="160130944"/>
        <c:axId val="16013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160130944"/>
        <c:axId val="160133120"/>
      </c:lineChart>
      <c:dateAx>
        <c:axId val="160130944"/>
        <c:scaling>
          <c:orientation val="minMax"/>
        </c:scaling>
        <c:delete val="1"/>
        <c:axPos val="b"/>
        <c:numFmt formatCode="ge" sourceLinked="1"/>
        <c:majorTickMark val="none"/>
        <c:minorTickMark val="none"/>
        <c:tickLblPos val="none"/>
        <c:crossAx val="160133120"/>
        <c:crosses val="autoZero"/>
        <c:auto val="1"/>
        <c:lblOffset val="100"/>
        <c:baseTimeUnit val="years"/>
      </c:dateAx>
      <c:valAx>
        <c:axId val="160133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013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190.6</c:v>
                </c:pt>
                <c:pt idx="1">
                  <c:v>314.88</c:v>
                </c:pt>
                <c:pt idx="2">
                  <c:v>221.28</c:v>
                </c:pt>
                <c:pt idx="3">
                  <c:v>188.77</c:v>
                </c:pt>
                <c:pt idx="4">
                  <c:v>154.08000000000001</c:v>
                </c:pt>
              </c:numCache>
            </c:numRef>
          </c:val>
        </c:ser>
        <c:dLbls>
          <c:showLegendKey val="0"/>
          <c:showVal val="0"/>
          <c:showCatName val="0"/>
          <c:showSerName val="0"/>
          <c:showPercent val="0"/>
          <c:showBubbleSize val="0"/>
        </c:dLbls>
        <c:gapWidth val="150"/>
        <c:axId val="160155136"/>
        <c:axId val="16015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160155136"/>
        <c:axId val="160157056"/>
      </c:lineChart>
      <c:dateAx>
        <c:axId val="160155136"/>
        <c:scaling>
          <c:orientation val="minMax"/>
        </c:scaling>
        <c:delete val="1"/>
        <c:axPos val="b"/>
        <c:numFmt formatCode="ge" sourceLinked="1"/>
        <c:majorTickMark val="none"/>
        <c:minorTickMark val="none"/>
        <c:tickLblPos val="none"/>
        <c:crossAx val="160157056"/>
        <c:crosses val="autoZero"/>
        <c:auto val="1"/>
        <c:lblOffset val="100"/>
        <c:baseTimeUnit val="years"/>
      </c:dateAx>
      <c:valAx>
        <c:axId val="160157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015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131.66999999999999</c:v>
                </c:pt>
                <c:pt idx="1">
                  <c:v>77.12</c:v>
                </c:pt>
                <c:pt idx="2">
                  <c:v>105.29</c:v>
                </c:pt>
                <c:pt idx="3">
                  <c:v>112.45</c:v>
                </c:pt>
                <c:pt idx="4">
                  <c:v>103.74</c:v>
                </c:pt>
              </c:numCache>
            </c:numRef>
          </c:val>
        </c:ser>
        <c:dLbls>
          <c:showLegendKey val="0"/>
          <c:showVal val="0"/>
          <c:showCatName val="0"/>
          <c:showSerName val="0"/>
          <c:showPercent val="0"/>
          <c:showBubbleSize val="0"/>
        </c:dLbls>
        <c:gapWidth val="150"/>
        <c:axId val="160269440"/>
        <c:axId val="16027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160269440"/>
        <c:axId val="160271360"/>
      </c:lineChart>
      <c:dateAx>
        <c:axId val="160269440"/>
        <c:scaling>
          <c:orientation val="minMax"/>
        </c:scaling>
        <c:delete val="1"/>
        <c:axPos val="b"/>
        <c:numFmt formatCode="ge" sourceLinked="1"/>
        <c:majorTickMark val="none"/>
        <c:minorTickMark val="none"/>
        <c:tickLblPos val="none"/>
        <c:crossAx val="160271360"/>
        <c:crosses val="autoZero"/>
        <c:auto val="1"/>
        <c:lblOffset val="100"/>
        <c:baseTimeUnit val="years"/>
      </c:dateAx>
      <c:valAx>
        <c:axId val="16027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26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171.32</c:v>
                </c:pt>
                <c:pt idx="1">
                  <c:v>289.20999999999998</c:v>
                </c:pt>
                <c:pt idx="2">
                  <c:v>215.62</c:v>
                </c:pt>
                <c:pt idx="3">
                  <c:v>201.68</c:v>
                </c:pt>
                <c:pt idx="4">
                  <c:v>225.12</c:v>
                </c:pt>
              </c:numCache>
            </c:numRef>
          </c:val>
        </c:ser>
        <c:dLbls>
          <c:showLegendKey val="0"/>
          <c:showVal val="0"/>
          <c:showCatName val="0"/>
          <c:showSerName val="0"/>
          <c:showPercent val="0"/>
          <c:showBubbleSize val="0"/>
        </c:dLbls>
        <c:gapWidth val="150"/>
        <c:axId val="160296960"/>
        <c:axId val="16029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160296960"/>
        <c:axId val="160298880"/>
      </c:lineChart>
      <c:dateAx>
        <c:axId val="160296960"/>
        <c:scaling>
          <c:orientation val="minMax"/>
        </c:scaling>
        <c:delete val="1"/>
        <c:axPos val="b"/>
        <c:numFmt formatCode="ge" sourceLinked="1"/>
        <c:majorTickMark val="none"/>
        <c:minorTickMark val="none"/>
        <c:tickLblPos val="none"/>
        <c:crossAx val="160298880"/>
        <c:crosses val="autoZero"/>
        <c:auto val="1"/>
        <c:lblOffset val="100"/>
        <c:baseTimeUnit val="years"/>
      </c:dateAx>
      <c:valAx>
        <c:axId val="16029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29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南相馬市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3" t="s">
        <v>1</v>
      </c>
      <c r="C7" s="74"/>
      <c r="D7" s="74"/>
      <c r="E7" s="74"/>
      <c r="F7" s="74"/>
      <c r="G7" s="74"/>
      <c r="H7" s="74"/>
      <c r="I7" s="75"/>
      <c r="J7" s="73" t="s">
        <v>2</v>
      </c>
      <c r="K7" s="74"/>
      <c r="L7" s="74"/>
      <c r="M7" s="74"/>
      <c r="N7" s="74"/>
      <c r="O7" s="74"/>
      <c r="P7" s="74"/>
      <c r="Q7" s="75"/>
      <c r="R7" s="73" t="s">
        <v>3</v>
      </c>
      <c r="S7" s="74"/>
      <c r="T7" s="74"/>
      <c r="U7" s="74"/>
      <c r="V7" s="74"/>
      <c r="W7" s="74"/>
      <c r="X7" s="74"/>
      <c r="Y7" s="75"/>
      <c r="Z7" s="73" t="s">
        <v>4</v>
      </c>
      <c r="AA7" s="74"/>
      <c r="AB7" s="74"/>
      <c r="AC7" s="74"/>
      <c r="AD7" s="74"/>
      <c r="AE7" s="74"/>
      <c r="AF7" s="74"/>
      <c r="AG7" s="75"/>
      <c r="AH7" s="3"/>
      <c r="AI7" s="73" t="s">
        <v>5</v>
      </c>
      <c r="AJ7" s="74"/>
      <c r="AK7" s="74"/>
      <c r="AL7" s="74"/>
      <c r="AM7" s="74"/>
      <c r="AN7" s="74"/>
      <c r="AO7" s="74"/>
      <c r="AP7" s="75"/>
      <c r="AQ7" s="62" t="s">
        <v>6</v>
      </c>
      <c r="AR7" s="62"/>
      <c r="AS7" s="62"/>
      <c r="AT7" s="62"/>
      <c r="AU7" s="62"/>
      <c r="AV7" s="62"/>
      <c r="AW7" s="62"/>
      <c r="AX7" s="62"/>
      <c r="AY7" s="62" t="s">
        <v>7</v>
      </c>
      <c r="AZ7" s="62"/>
      <c r="BA7" s="62"/>
      <c r="BB7" s="62"/>
      <c r="BC7" s="62"/>
      <c r="BD7" s="62"/>
      <c r="BE7" s="62"/>
      <c r="BF7" s="62"/>
      <c r="BG7" s="3"/>
      <c r="BH7" s="3"/>
      <c r="BI7" s="3"/>
      <c r="BJ7" s="3"/>
      <c r="BK7" s="3"/>
      <c r="BL7" s="4" t="s">
        <v>8</v>
      </c>
      <c r="BM7" s="5"/>
      <c r="BN7" s="5"/>
      <c r="BO7" s="5"/>
      <c r="BP7" s="5"/>
      <c r="BQ7" s="5"/>
      <c r="BR7" s="5"/>
      <c r="BS7" s="5"/>
      <c r="BT7" s="5"/>
      <c r="BU7" s="5"/>
      <c r="BV7" s="5"/>
      <c r="BW7" s="5"/>
      <c r="BX7" s="5"/>
      <c r="BY7" s="6"/>
    </row>
    <row r="8" spans="1:78" ht="18.75" customHeight="1">
      <c r="A8" s="2"/>
      <c r="B8" s="65" t="str">
        <f>データ!I6</f>
        <v>法適用</v>
      </c>
      <c r="C8" s="66"/>
      <c r="D8" s="66"/>
      <c r="E8" s="66"/>
      <c r="F8" s="66"/>
      <c r="G8" s="66"/>
      <c r="H8" s="66"/>
      <c r="I8" s="67"/>
      <c r="J8" s="65" t="str">
        <f>データ!J6</f>
        <v>水道事業</v>
      </c>
      <c r="K8" s="66"/>
      <c r="L8" s="66"/>
      <c r="M8" s="66"/>
      <c r="N8" s="66"/>
      <c r="O8" s="66"/>
      <c r="P8" s="66"/>
      <c r="Q8" s="67"/>
      <c r="R8" s="65" t="str">
        <f>データ!K6</f>
        <v>末端給水事業</v>
      </c>
      <c r="S8" s="66"/>
      <c r="T8" s="66"/>
      <c r="U8" s="66"/>
      <c r="V8" s="66"/>
      <c r="W8" s="66"/>
      <c r="X8" s="66"/>
      <c r="Y8" s="67"/>
      <c r="Z8" s="65" t="str">
        <f>データ!L6</f>
        <v>A5</v>
      </c>
      <c r="AA8" s="66"/>
      <c r="AB8" s="66"/>
      <c r="AC8" s="66"/>
      <c r="AD8" s="66"/>
      <c r="AE8" s="66"/>
      <c r="AF8" s="66"/>
      <c r="AG8" s="67"/>
      <c r="AH8" s="3"/>
      <c r="AI8" s="68">
        <f>データ!Q6</f>
        <v>64539</v>
      </c>
      <c r="AJ8" s="69"/>
      <c r="AK8" s="69"/>
      <c r="AL8" s="69"/>
      <c r="AM8" s="69"/>
      <c r="AN8" s="69"/>
      <c r="AO8" s="69"/>
      <c r="AP8" s="70"/>
      <c r="AQ8" s="51">
        <f>データ!R6</f>
        <v>398.58</v>
      </c>
      <c r="AR8" s="51"/>
      <c r="AS8" s="51"/>
      <c r="AT8" s="51"/>
      <c r="AU8" s="51"/>
      <c r="AV8" s="51"/>
      <c r="AW8" s="51"/>
      <c r="AX8" s="51"/>
      <c r="AY8" s="51">
        <f>データ!S6</f>
        <v>161.91999999999999</v>
      </c>
      <c r="AZ8" s="51"/>
      <c r="BA8" s="51"/>
      <c r="BB8" s="51"/>
      <c r="BC8" s="51"/>
      <c r="BD8" s="51"/>
      <c r="BE8" s="51"/>
      <c r="BF8" s="51"/>
      <c r="BG8" s="3"/>
      <c r="BH8" s="3"/>
      <c r="BI8" s="3"/>
      <c r="BJ8" s="3"/>
      <c r="BK8" s="3"/>
      <c r="BL8" s="60" t="s">
        <v>9</v>
      </c>
      <c r="BM8" s="61"/>
      <c r="BN8" s="7" t="s">
        <v>10</v>
      </c>
      <c r="BO8" s="8"/>
      <c r="BP8" s="8"/>
      <c r="BQ8" s="8"/>
      <c r="BR8" s="8"/>
      <c r="BS8" s="8"/>
      <c r="BT8" s="8"/>
      <c r="BU8" s="8"/>
      <c r="BV8" s="8"/>
      <c r="BW8" s="8"/>
      <c r="BX8" s="8"/>
      <c r="BY8" s="9"/>
    </row>
    <row r="9" spans="1:78" ht="18.75" customHeight="1">
      <c r="A9" s="2"/>
      <c r="B9" s="62" t="s">
        <v>11</v>
      </c>
      <c r="C9" s="62"/>
      <c r="D9" s="62"/>
      <c r="E9" s="62"/>
      <c r="F9" s="62"/>
      <c r="G9" s="62"/>
      <c r="H9" s="62"/>
      <c r="I9" s="62"/>
      <c r="J9" s="62" t="s">
        <v>12</v>
      </c>
      <c r="K9" s="62"/>
      <c r="L9" s="62"/>
      <c r="M9" s="62"/>
      <c r="N9" s="62"/>
      <c r="O9" s="62"/>
      <c r="P9" s="62"/>
      <c r="Q9" s="62"/>
      <c r="R9" s="62" t="s">
        <v>13</v>
      </c>
      <c r="S9" s="62"/>
      <c r="T9" s="62"/>
      <c r="U9" s="62"/>
      <c r="V9" s="62"/>
      <c r="W9" s="62"/>
      <c r="X9" s="62"/>
      <c r="Y9" s="62"/>
      <c r="Z9" s="62" t="s">
        <v>14</v>
      </c>
      <c r="AA9" s="62"/>
      <c r="AB9" s="62"/>
      <c r="AC9" s="62"/>
      <c r="AD9" s="62"/>
      <c r="AE9" s="62"/>
      <c r="AF9" s="62"/>
      <c r="AG9" s="62"/>
      <c r="AH9" s="3"/>
      <c r="AI9" s="62" t="s">
        <v>15</v>
      </c>
      <c r="AJ9" s="62"/>
      <c r="AK9" s="62"/>
      <c r="AL9" s="62"/>
      <c r="AM9" s="62"/>
      <c r="AN9" s="62"/>
      <c r="AO9" s="62"/>
      <c r="AP9" s="62"/>
      <c r="AQ9" s="62" t="s">
        <v>16</v>
      </c>
      <c r="AR9" s="62"/>
      <c r="AS9" s="62"/>
      <c r="AT9" s="62"/>
      <c r="AU9" s="62"/>
      <c r="AV9" s="62"/>
      <c r="AW9" s="62"/>
      <c r="AX9" s="62"/>
      <c r="AY9" s="62" t="s">
        <v>17</v>
      </c>
      <c r="AZ9" s="62"/>
      <c r="BA9" s="62"/>
      <c r="BB9" s="62"/>
      <c r="BC9" s="62"/>
      <c r="BD9" s="62"/>
      <c r="BE9" s="62"/>
      <c r="BF9" s="62"/>
      <c r="BG9" s="3"/>
      <c r="BH9" s="3"/>
      <c r="BI9" s="3"/>
      <c r="BJ9" s="3"/>
      <c r="BK9" s="3"/>
      <c r="BL9" s="63" t="s">
        <v>18</v>
      </c>
      <c r="BM9" s="64"/>
      <c r="BN9" s="10" t="s">
        <v>19</v>
      </c>
      <c r="BO9" s="11"/>
      <c r="BP9" s="11"/>
      <c r="BQ9" s="11"/>
      <c r="BR9" s="11"/>
      <c r="BS9" s="11"/>
      <c r="BT9" s="11"/>
      <c r="BU9" s="11"/>
      <c r="BV9" s="11"/>
      <c r="BW9" s="11"/>
      <c r="BX9" s="11"/>
      <c r="BY9" s="12"/>
    </row>
    <row r="10" spans="1:78" ht="18.75" customHeight="1">
      <c r="A10" s="2"/>
      <c r="B10" s="51" t="str">
        <f>データ!M6</f>
        <v>-</v>
      </c>
      <c r="C10" s="51"/>
      <c r="D10" s="51"/>
      <c r="E10" s="51"/>
      <c r="F10" s="51"/>
      <c r="G10" s="51"/>
      <c r="H10" s="51"/>
      <c r="I10" s="51"/>
      <c r="J10" s="51">
        <f>データ!N6</f>
        <v>84.1</v>
      </c>
      <c r="K10" s="51"/>
      <c r="L10" s="51"/>
      <c r="M10" s="51"/>
      <c r="N10" s="51"/>
      <c r="O10" s="51"/>
      <c r="P10" s="51"/>
      <c r="Q10" s="51"/>
      <c r="R10" s="51">
        <f>データ!O6</f>
        <v>69.599999999999994</v>
      </c>
      <c r="S10" s="51"/>
      <c r="T10" s="51"/>
      <c r="U10" s="51"/>
      <c r="V10" s="51"/>
      <c r="W10" s="51"/>
      <c r="X10" s="51"/>
      <c r="Y10" s="51"/>
      <c r="Z10" s="59">
        <f>データ!P6</f>
        <v>3510</v>
      </c>
      <c r="AA10" s="59"/>
      <c r="AB10" s="59"/>
      <c r="AC10" s="59"/>
      <c r="AD10" s="59"/>
      <c r="AE10" s="59"/>
      <c r="AF10" s="59"/>
      <c r="AG10" s="59"/>
      <c r="AH10" s="2"/>
      <c r="AI10" s="59">
        <f>データ!T6</f>
        <v>37090</v>
      </c>
      <c r="AJ10" s="59"/>
      <c r="AK10" s="59"/>
      <c r="AL10" s="59"/>
      <c r="AM10" s="59"/>
      <c r="AN10" s="59"/>
      <c r="AO10" s="59"/>
      <c r="AP10" s="59"/>
      <c r="AQ10" s="51">
        <f>データ!U6</f>
        <v>104.43</v>
      </c>
      <c r="AR10" s="51"/>
      <c r="AS10" s="51"/>
      <c r="AT10" s="51"/>
      <c r="AU10" s="51"/>
      <c r="AV10" s="51"/>
      <c r="AW10" s="51"/>
      <c r="AX10" s="51"/>
      <c r="AY10" s="51">
        <f>データ!V6</f>
        <v>355.17</v>
      </c>
      <c r="AZ10" s="51"/>
      <c r="BA10" s="51"/>
      <c r="BB10" s="51"/>
      <c r="BC10" s="51"/>
      <c r="BD10" s="51"/>
      <c r="BE10" s="51"/>
      <c r="BF10" s="51"/>
      <c r="BG10" s="2"/>
      <c r="BH10" s="2"/>
      <c r="BI10" s="2"/>
      <c r="BJ10" s="2"/>
      <c r="BK10" s="2"/>
      <c r="BL10" s="52" t="s">
        <v>20</v>
      </c>
      <c r="BM10" s="5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22</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23</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1" t="s">
        <v>24</v>
      </c>
      <c r="BM14" s="42"/>
      <c r="BN14" s="42"/>
      <c r="BO14" s="42"/>
      <c r="BP14" s="42"/>
      <c r="BQ14" s="42"/>
      <c r="BR14" s="42"/>
      <c r="BS14" s="42"/>
      <c r="BT14" s="42"/>
      <c r="BU14" s="42"/>
      <c r="BV14" s="42"/>
      <c r="BW14" s="42"/>
      <c r="BX14" s="42"/>
      <c r="BY14" s="42"/>
      <c r="BZ14" s="43"/>
    </row>
    <row r="15" spans="1:78" ht="13.5" customHeight="1">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104</v>
      </c>
      <c r="BM16" s="85"/>
      <c r="BN16" s="85"/>
      <c r="BO16" s="85"/>
      <c r="BP16" s="85"/>
      <c r="BQ16" s="85"/>
      <c r="BR16" s="85"/>
      <c r="BS16" s="85"/>
      <c r="BT16" s="85"/>
      <c r="BU16" s="85"/>
      <c r="BV16" s="85"/>
      <c r="BW16" s="85"/>
      <c r="BX16" s="85"/>
      <c r="BY16" s="85"/>
      <c r="BZ16" s="8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c r="A34" s="2"/>
      <c r="B34" s="16"/>
      <c r="C34" s="47" t="s">
        <v>25</v>
      </c>
      <c r="D34" s="47"/>
      <c r="E34" s="47"/>
      <c r="F34" s="47"/>
      <c r="G34" s="47"/>
      <c r="H34" s="47"/>
      <c r="I34" s="47"/>
      <c r="J34" s="47"/>
      <c r="K34" s="47"/>
      <c r="L34" s="47"/>
      <c r="M34" s="47"/>
      <c r="N34" s="47"/>
      <c r="O34" s="47"/>
      <c r="P34" s="47"/>
      <c r="Q34" s="19"/>
      <c r="R34" s="47" t="s">
        <v>26</v>
      </c>
      <c r="S34" s="47"/>
      <c r="T34" s="47"/>
      <c r="U34" s="47"/>
      <c r="V34" s="47"/>
      <c r="W34" s="47"/>
      <c r="X34" s="47"/>
      <c r="Y34" s="47"/>
      <c r="Z34" s="47"/>
      <c r="AA34" s="47"/>
      <c r="AB34" s="47"/>
      <c r="AC34" s="47"/>
      <c r="AD34" s="47"/>
      <c r="AE34" s="47"/>
      <c r="AF34" s="19"/>
      <c r="AG34" s="47" t="s">
        <v>27</v>
      </c>
      <c r="AH34" s="47"/>
      <c r="AI34" s="47"/>
      <c r="AJ34" s="47"/>
      <c r="AK34" s="47"/>
      <c r="AL34" s="47"/>
      <c r="AM34" s="47"/>
      <c r="AN34" s="47"/>
      <c r="AO34" s="47"/>
      <c r="AP34" s="47"/>
      <c r="AQ34" s="47"/>
      <c r="AR34" s="47"/>
      <c r="AS34" s="47"/>
      <c r="AT34" s="47"/>
      <c r="AU34" s="19"/>
      <c r="AV34" s="47" t="s">
        <v>28</v>
      </c>
      <c r="AW34" s="47"/>
      <c r="AX34" s="47"/>
      <c r="AY34" s="47"/>
      <c r="AZ34" s="47"/>
      <c r="BA34" s="47"/>
      <c r="BB34" s="47"/>
      <c r="BC34" s="47"/>
      <c r="BD34" s="47"/>
      <c r="BE34" s="47"/>
      <c r="BF34" s="47"/>
      <c r="BG34" s="47"/>
      <c r="BH34" s="47"/>
      <c r="BI34" s="47"/>
      <c r="BJ34" s="18"/>
      <c r="BK34" s="2"/>
      <c r="BL34" s="84"/>
      <c r="BM34" s="85"/>
      <c r="BN34" s="85"/>
      <c r="BO34" s="85"/>
      <c r="BP34" s="85"/>
      <c r="BQ34" s="85"/>
      <c r="BR34" s="85"/>
      <c r="BS34" s="85"/>
      <c r="BT34" s="85"/>
      <c r="BU34" s="85"/>
      <c r="BV34" s="85"/>
      <c r="BW34" s="85"/>
      <c r="BX34" s="85"/>
      <c r="BY34" s="85"/>
      <c r="BZ34" s="86"/>
    </row>
    <row r="35" spans="1:78" ht="13.5" customHeight="1">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84"/>
      <c r="BM35" s="85"/>
      <c r="BN35" s="85"/>
      <c r="BO35" s="85"/>
      <c r="BP35" s="85"/>
      <c r="BQ35" s="85"/>
      <c r="BR35" s="85"/>
      <c r="BS35" s="85"/>
      <c r="BT35" s="85"/>
      <c r="BU35" s="85"/>
      <c r="BV35" s="85"/>
      <c r="BW35" s="85"/>
      <c r="BX35" s="85"/>
      <c r="BY35" s="85"/>
      <c r="BZ35" s="8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105</v>
      </c>
      <c r="BM47" s="85"/>
      <c r="BN47" s="85"/>
      <c r="BO47" s="85"/>
      <c r="BP47" s="85"/>
      <c r="BQ47" s="85"/>
      <c r="BR47" s="85"/>
      <c r="BS47" s="85"/>
      <c r="BT47" s="85"/>
      <c r="BU47" s="85"/>
      <c r="BV47" s="85"/>
      <c r="BW47" s="85"/>
      <c r="BX47" s="85"/>
      <c r="BY47" s="85"/>
      <c r="BZ47" s="8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c r="A56" s="2"/>
      <c r="B56" s="16"/>
      <c r="C56" s="47" t="s">
        <v>30</v>
      </c>
      <c r="D56" s="47"/>
      <c r="E56" s="47"/>
      <c r="F56" s="47"/>
      <c r="G56" s="47"/>
      <c r="H56" s="47"/>
      <c r="I56" s="47"/>
      <c r="J56" s="47"/>
      <c r="K56" s="47"/>
      <c r="L56" s="47"/>
      <c r="M56" s="47"/>
      <c r="N56" s="47"/>
      <c r="O56" s="47"/>
      <c r="P56" s="47"/>
      <c r="Q56" s="19"/>
      <c r="R56" s="47" t="s">
        <v>31</v>
      </c>
      <c r="S56" s="47"/>
      <c r="T56" s="47"/>
      <c r="U56" s="47"/>
      <c r="V56" s="47"/>
      <c r="W56" s="47"/>
      <c r="X56" s="47"/>
      <c r="Y56" s="47"/>
      <c r="Z56" s="47"/>
      <c r="AA56" s="47"/>
      <c r="AB56" s="47"/>
      <c r="AC56" s="47"/>
      <c r="AD56" s="47"/>
      <c r="AE56" s="47"/>
      <c r="AF56" s="19"/>
      <c r="AG56" s="47" t="s">
        <v>32</v>
      </c>
      <c r="AH56" s="47"/>
      <c r="AI56" s="47"/>
      <c r="AJ56" s="47"/>
      <c r="AK56" s="47"/>
      <c r="AL56" s="47"/>
      <c r="AM56" s="47"/>
      <c r="AN56" s="47"/>
      <c r="AO56" s="47"/>
      <c r="AP56" s="47"/>
      <c r="AQ56" s="47"/>
      <c r="AR56" s="47"/>
      <c r="AS56" s="47"/>
      <c r="AT56" s="47"/>
      <c r="AU56" s="19"/>
      <c r="AV56" s="47" t="s">
        <v>33</v>
      </c>
      <c r="AW56" s="47"/>
      <c r="AX56" s="47"/>
      <c r="AY56" s="47"/>
      <c r="AZ56" s="47"/>
      <c r="BA56" s="47"/>
      <c r="BB56" s="47"/>
      <c r="BC56" s="47"/>
      <c r="BD56" s="47"/>
      <c r="BE56" s="47"/>
      <c r="BF56" s="47"/>
      <c r="BG56" s="47"/>
      <c r="BH56" s="47"/>
      <c r="BI56" s="47"/>
      <c r="BJ56" s="18"/>
      <c r="BK56" s="2"/>
      <c r="BL56" s="84"/>
      <c r="BM56" s="85"/>
      <c r="BN56" s="85"/>
      <c r="BO56" s="85"/>
      <c r="BP56" s="85"/>
      <c r="BQ56" s="85"/>
      <c r="BR56" s="85"/>
      <c r="BS56" s="85"/>
      <c r="BT56" s="85"/>
      <c r="BU56" s="85"/>
      <c r="BV56" s="85"/>
      <c r="BW56" s="85"/>
      <c r="BX56" s="85"/>
      <c r="BY56" s="85"/>
      <c r="BZ56" s="86"/>
    </row>
    <row r="57" spans="1:78" ht="13.5" customHeight="1">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84"/>
      <c r="BM57" s="85"/>
      <c r="BN57" s="85"/>
      <c r="BO57" s="85"/>
      <c r="BP57" s="85"/>
      <c r="BQ57" s="85"/>
      <c r="BR57" s="85"/>
      <c r="BS57" s="85"/>
      <c r="BT57" s="85"/>
      <c r="BU57" s="85"/>
      <c r="BV57" s="85"/>
      <c r="BW57" s="85"/>
      <c r="BX57" s="85"/>
      <c r="BY57" s="85"/>
      <c r="BZ57" s="8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4"/>
      <c r="BM58" s="85"/>
      <c r="BN58" s="85"/>
      <c r="BO58" s="85"/>
      <c r="BP58" s="85"/>
      <c r="BQ58" s="85"/>
      <c r="BR58" s="85"/>
      <c r="BS58" s="85"/>
      <c r="BT58" s="85"/>
      <c r="BU58" s="85"/>
      <c r="BV58" s="85"/>
      <c r="BW58" s="85"/>
      <c r="BX58" s="85"/>
      <c r="BY58" s="85"/>
      <c r="BZ58" s="8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4"/>
      <c r="BM59" s="85"/>
      <c r="BN59" s="85"/>
      <c r="BO59" s="85"/>
      <c r="BP59" s="85"/>
      <c r="BQ59" s="85"/>
      <c r="BR59" s="85"/>
      <c r="BS59" s="85"/>
      <c r="BT59" s="85"/>
      <c r="BU59" s="85"/>
      <c r="BV59" s="85"/>
      <c r="BW59" s="85"/>
      <c r="BX59" s="85"/>
      <c r="BY59" s="85"/>
      <c r="BZ59" s="86"/>
    </row>
    <row r="60" spans="1:78" ht="13.5" customHeight="1">
      <c r="A60" s="2"/>
      <c r="B60" s="48" t="s">
        <v>34</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84"/>
      <c r="BM60" s="85"/>
      <c r="BN60" s="85"/>
      <c r="BO60" s="85"/>
      <c r="BP60" s="85"/>
      <c r="BQ60" s="85"/>
      <c r="BR60" s="85"/>
      <c r="BS60" s="85"/>
      <c r="BT60" s="85"/>
      <c r="BU60" s="85"/>
      <c r="BV60" s="85"/>
      <c r="BW60" s="85"/>
      <c r="BX60" s="85"/>
      <c r="BY60" s="85"/>
      <c r="BZ60" s="86"/>
    </row>
    <row r="61" spans="1:78" ht="13.5" customHeight="1">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84"/>
      <c r="BM61" s="85"/>
      <c r="BN61" s="85"/>
      <c r="BO61" s="85"/>
      <c r="BP61" s="85"/>
      <c r="BQ61" s="85"/>
      <c r="BR61" s="85"/>
      <c r="BS61" s="85"/>
      <c r="BT61" s="85"/>
      <c r="BU61" s="85"/>
      <c r="BV61" s="85"/>
      <c r="BW61" s="85"/>
      <c r="BX61" s="85"/>
      <c r="BY61" s="85"/>
      <c r="BZ61" s="8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106</v>
      </c>
      <c r="BM66" s="85"/>
      <c r="BN66" s="85"/>
      <c r="BO66" s="85"/>
      <c r="BP66" s="85"/>
      <c r="BQ66" s="85"/>
      <c r="BR66" s="85"/>
      <c r="BS66" s="85"/>
      <c r="BT66" s="85"/>
      <c r="BU66" s="85"/>
      <c r="BV66" s="85"/>
      <c r="BW66" s="85"/>
      <c r="BX66" s="85"/>
      <c r="BY66" s="85"/>
      <c r="BZ66" s="8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c r="A79" s="2"/>
      <c r="B79" s="16"/>
      <c r="C79" s="47" t="s">
        <v>36</v>
      </c>
      <c r="D79" s="47"/>
      <c r="E79" s="47"/>
      <c r="F79" s="47"/>
      <c r="G79" s="47"/>
      <c r="H79" s="47"/>
      <c r="I79" s="47"/>
      <c r="J79" s="47"/>
      <c r="K79" s="47"/>
      <c r="L79" s="47"/>
      <c r="M79" s="47"/>
      <c r="N79" s="47"/>
      <c r="O79" s="47"/>
      <c r="P79" s="47"/>
      <c r="Q79" s="47"/>
      <c r="R79" s="47"/>
      <c r="S79" s="47"/>
      <c r="T79" s="47"/>
      <c r="U79" s="19"/>
      <c r="V79" s="19"/>
      <c r="W79" s="47" t="s">
        <v>37</v>
      </c>
      <c r="X79" s="47"/>
      <c r="Y79" s="47"/>
      <c r="Z79" s="47"/>
      <c r="AA79" s="47"/>
      <c r="AB79" s="47"/>
      <c r="AC79" s="47"/>
      <c r="AD79" s="47"/>
      <c r="AE79" s="47"/>
      <c r="AF79" s="47"/>
      <c r="AG79" s="47"/>
      <c r="AH79" s="47"/>
      <c r="AI79" s="47"/>
      <c r="AJ79" s="47"/>
      <c r="AK79" s="47"/>
      <c r="AL79" s="47"/>
      <c r="AM79" s="47"/>
      <c r="AN79" s="47"/>
      <c r="AO79" s="19"/>
      <c r="AP79" s="19"/>
      <c r="AQ79" s="47" t="s">
        <v>38</v>
      </c>
      <c r="AR79" s="47"/>
      <c r="AS79" s="47"/>
      <c r="AT79" s="47"/>
      <c r="AU79" s="47"/>
      <c r="AV79" s="47"/>
      <c r="AW79" s="47"/>
      <c r="AX79" s="47"/>
      <c r="AY79" s="47"/>
      <c r="AZ79" s="47"/>
      <c r="BA79" s="47"/>
      <c r="BB79" s="47"/>
      <c r="BC79" s="47"/>
      <c r="BD79" s="47"/>
      <c r="BE79" s="47"/>
      <c r="BF79" s="47"/>
      <c r="BG79" s="47"/>
      <c r="BH79" s="47"/>
      <c r="BI79" s="17"/>
      <c r="BJ79" s="18"/>
      <c r="BK79" s="2"/>
      <c r="BL79" s="84"/>
      <c r="BM79" s="85"/>
      <c r="BN79" s="85"/>
      <c r="BO79" s="85"/>
      <c r="BP79" s="85"/>
      <c r="BQ79" s="85"/>
      <c r="BR79" s="85"/>
      <c r="BS79" s="85"/>
      <c r="BT79" s="85"/>
      <c r="BU79" s="85"/>
      <c r="BV79" s="85"/>
      <c r="BW79" s="85"/>
      <c r="BX79" s="85"/>
      <c r="BY79" s="85"/>
      <c r="BZ79" s="86"/>
    </row>
    <row r="80" spans="1:78" ht="13.5" customHeight="1">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84"/>
      <c r="BM80" s="85"/>
      <c r="BN80" s="85"/>
      <c r="BO80" s="85"/>
      <c r="BP80" s="85"/>
      <c r="BQ80" s="85"/>
      <c r="BR80" s="85"/>
      <c r="BS80" s="85"/>
      <c r="BT80" s="85"/>
      <c r="BU80" s="85"/>
      <c r="BV80" s="85"/>
      <c r="BW80" s="85"/>
      <c r="BX80" s="85"/>
      <c r="BY80" s="85"/>
      <c r="BZ80" s="86"/>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4"/>
      <c r="BM81" s="85"/>
      <c r="BN81" s="85"/>
      <c r="BO81" s="85"/>
      <c r="BP81" s="85"/>
      <c r="BQ81" s="85"/>
      <c r="BR81" s="85"/>
      <c r="BS81" s="85"/>
      <c r="BT81" s="85"/>
      <c r="BU81" s="85"/>
      <c r="BV81" s="85"/>
      <c r="BW81" s="85"/>
      <c r="BX81" s="85"/>
      <c r="BY81" s="85"/>
      <c r="BZ81" s="86"/>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7"/>
      <c r="BM82" s="88"/>
      <c r="BN82" s="88"/>
      <c r="BO82" s="88"/>
      <c r="BP82" s="88"/>
      <c r="BQ82" s="88"/>
      <c r="BR82" s="88"/>
      <c r="BS82" s="88"/>
      <c r="BT82" s="88"/>
      <c r="BU82" s="88"/>
      <c r="BV82" s="88"/>
      <c r="BW82" s="88"/>
      <c r="BX82" s="88"/>
      <c r="BY82" s="88"/>
      <c r="BZ82" s="89"/>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77" t="s">
        <v>49</v>
      </c>
      <c r="I3" s="78"/>
      <c r="J3" s="78"/>
      <c r="K3" s="78"/>
      <c r="L3" s="78"/>
      <c r="M3" s="78"/>
      <c r="N3" s="78"/>
      <c r="O3" s="78"/>
      <c r="P3" s="78"/>
      <c r="Q3" s="78"/>
      <c r="R3" s="78"/>
      <c r="S3" s="78"/>
      <c r="T3" s="78"/>
      <c r="U3" s="78"/>
      <c r="V3" s="79"/>
      <c r="W3" s="83" t="s">
        <v>50</v>
      </c>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t="s">
        <v>51</v>
      </c>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row>
    <row r="4" spans="1:143">
      <c r="A4" s="26" t="s">
        <v>52</v>
      </c>
      <c r="B4" s="28"/>
      <c r="C4" s="28"/>
      <c r="D4" s="28"/>
      <c r="E4" s="28"/>
      <c r="F4" s="28"/>
      <c r="G4" s="28"/>
      <c r="H4" s="80"/>
      <c r="I4" s="81"/>
      <c r="J4" s="81"/>
      <c r="K4" s="81"/>
      <c r="L4" s="81"/>
      <c r="M4" s="81"/>
      <c r="N4" s="81"/>
      <c r="O4" s="81"/>
      <c r="P4" s="81"/>
      <c r="Q4" s="81"/>
      <c r="R4" s="81"/>
      <c r="S4" s="81"/>
      <c r="T4" s="81"/>
      <c r="U4" s="81"/>
      <c r="V4" s="82"/>
      <c r="W4" s="76" t="s">
        <v>53</v>
      </c>
      <c r="X4" s="76"/>
      <c r="Y4" s="76"/>
      <c r="Z4" s="76"/>
      <c r="AA4" s="76"/>
      <c r="AB4" s="76"/>
      <c r="AC4" s="76"/>
      <c r="AD4" s="76"/>
      <c r="AE4" s="76"/>
      <c r="AF4" s="76"/>
      <c r="AG4" s="76"/>
      <c r="AH4" s="76" t="s">
        <v>54</v>
      </c>
      <c r="AI4" s="76"/>
      <c r="AJ4" s="76"/>
      <c r="AK4" s="76"/>
      <c r="AL4" s="76"/>
      <c r="AM4" s="76"/>
      <c r="AN4" s="76"/>
      <c r="AO4" s="76"/>
      <c r="AP4" s="76"/>
      <c r="AQ4" s="76"/>
      <c r="AR4" s="76"/>
      <c r="AS4" s="76" t="s">
        <v>55</v>
      </c>
      <c r="AT4" s="76"/>
      <c r="AU4" s="76"/>
      <c r="AV4" s="76"/>
      <c r="AW4" s="76"/>
      <c r="AX4" s="76"/>
      <c r="AY4" s="76"/>
      <c r="AZ4" s="76"/>
      <c r="BA4" s="76"/>
      <c r="BB4" s="76"/>
      <c r="BC4" s="76"/>
      <c r="BD4" s="76" t="s">
        <v>56</v>
      </c>
      <c r="BE4" s="76"/>
      <c r="BF4" s="76"/>
      <c r="BG4" s="76"/>
      <c r="BH4" s="76"/>
      <c r="BI4" s="76"/>
      <c r="BJ4" s="76"/>
      <c r="BK4" s="76"/>
      <c r="BL4" s="76"/>
      <c r="BM4" s="76"/>
      <c r="BN4" s="76"/>
      <c r="BO4" s="76" t="s">
        <v>57</v>
      </c>
      <c r="BP4" s="76"/>
      <c r="BQ4" s="76"/>
      <c r="BR4" s="76"/>
      <c r="BS4" s="76"/>
      <c r="BT4" s="76"/>
      <c r="BU4" s="76"/>
      <c r="BV4" s="76"/>
      <c r="BW4" s="76"/>
      <c r="BX4" s="76"/>
      <c r="BY4" s="76"/>
      <c r="BZ4" s="76" t="s">
        <v>58</v>
      </c>
      <c r="CA4" s="76"/>
      <c r="CB4" s="76"/>
      <c r="CC4" s="76"/>
      <c r="CD4" s="76"/>
      <c r="CE4" s="76"/>
      <c r="CF4" s="76"/>
      <c r="CG4" s="76"/>
      <c r="CH4" s="76"/>
      <c r="CI4" s="76"/>
      <c r="CJ4" s="76"/>
      <c r="CK4" s="76" t="s">
        <v>59</v>
      </c>
      <c r="CL4" s="76"/>
      <c r="CM4" s="76"/>
      <c r="CN4" s="76"/>
      <c r="CO4" s="76"/>
      <c r="CP4" s="76"/>
      <c r="CQ4" s="76"/>
      <c r="CR4" s="76"/>
      <c r="CS4" s="76"/>
      <c r="CT4" s="76"/>
      <c r="CU4" s="76"/>
      <c r="CV4" s="76" t="s">
        <v>60</v>
      </c>
      <c r="CW4" s="76"/>
      <c r="CX4" s="76"/>
      <c r="CY4" s="76"/>
      <c r="CZ4" s="76"/>
      <c r="DA4" s="76"/>
      <c r="DB4" s="76"/>
      <c r="DC4" s="76"/>
      <c r="DD4" s="76"/>
      <c r="DE4" s="76"/>
      <c r="DF4" s="76"/>
      <c r="DG4" s="76" t="s">
        <v>61</v>
      </c>
      <c r="DH4" s="76"/>
      <c r="DI4" s="76"/>
      <c r="DJ4" s="76"/>
      <c r="DK4" s="76"/>
      <c r="DL4" s="76"/>
      <c r="DM4" s="76"/>
      <c r="DN4" s="76"/>
      <c r="DO4" s="76"/>
      <c r="DP4" s="76"/>
      <c r="DQ4" s="76"/>
      <c r="DR4" s="76" t="s">
        <v>62</v>
      </c>
      <c r="DS4" s="76"/>
      <c r="DT4" s="76"/>
      <c r="DU4" s="76"/>
      <c r="DV4" s="76"/>
      <c r="DW4" s="76"/>
      <c r="DX4" s="76"/>
      <c r="DY4" s="76"/>
      <c r="DZ4" s="76"/>
      <c r="EA4" s="76"/>
      <c r="EB4" s="76"/>
      <c r="EC4" s="76" t="s">
        <v>63</v>
      </c>
      <c r="ED4" s="76"/>
      <c r="EE4" s="76"/>
      <c r="EF4" s="76"/>
      <c r="EG4" s="76"/>
      <c r="EH4" s="76"/>
      <c r="EI4" s="76"/>
      <c r="EJ4" s="76"/>
      <c r="EK4" s="76"/>
      <c r="EL4" s="76"/>
      <c r="EM4" s="76"/>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72125</v>
      </c>
      <c r="D6" s="31">
        <f t="shared" si="3"/>
        <v>46</v>
      </c>
      <c r="E6" s="31">
        <f t="shared" si="3"/>
        <v>1</v>
      </c>
      <c r="F6" s="31">
        <f t="shared" si="3"/>
        <v>0</v>
      </c>
      <c r="G6" s="31">
        <f t="shared" si="3"/>
        <v>1</v>
      </c>
      <c r="H6" s="31" t="str">
        <f t="shared" si="3"/>
        <v>福島県　南相馬市</v>
      </c>
      <c r="I6" s="31" t="str">
        <f t="shared" si="3"/>
        <v>法適用</v>
      </c>
      <c r="J6" s="31" t="str">
        <f t="shared" si="3"/>
        <v>水道事業</v>
      </c>
      <c r="K6" s="31" t="str">
        <f t="shared" si="3"/>
        <v>末端給水事業</v>
      </c>
      <c r="L6" s="31" t="str">
        <f t="shared" si="3"/>
        <v>A5</v>
      </c>
      <c r="M6" s="32" t="str">
        <f t="shared" si="3"/>
        <v>-</v>
      </c>
      <c r="N6" s="32">
        <f t="shared" si="3"/>
        <v>84.1</v>
      </c>
      <c r="O6" s="32">
        <f t="shared" si="3"/>
        <v>69.599999999999994</v>
      </c>
      <c r="P6" s="32">
        <f t="shared" si="3"/>
        <v>3510</v>
      </c>
      <c r="Q6" s="32">
        <f t="shared" si="3"/>
        <v>64539</v>
      </c>
      <c r="R6" s="32">
        <f t="shared" si="3"/>
        <v>398.58</v>
      </c>
      <c r="S6" s="32">
        <f t="shared" si="3"/>
        <v>161.91999999999999</v>
      </c>
      <c r="T6" s="32">
        <f t="shared" si="3"/>
        <v>37090</v>
      </c>
      <c r="U6" s="32">
        <f t="shared" si="3"/>
        <v>104.43</v>
      </c>
      <c r="V6" s="32">
        <f t="shared" si="3"/>
        <v>355.17</v>
      </c>
      <c r="W6" s="33">
        <f>IF(W7="",NA(),W7)</f>
        <v>143.55000000000001</v>
      </c>
      <c r="X6" s="33">
        <f t="shared" ref="X6:AF6" si="4">IF(X7="",NA(),X7)</f>
        <v>87.76</v>
      </c>
      <c r="Y6" s="33">
        <f t="shared" si="4"/>
        <v>128.85</v>
      </c>
      <c r="Z6" s="33">
        <f t="shared" si="4"/>
        <v>139.06</v>
      </c>
      <c r="AA6" s="33">
        <f t="shared" si="4"/>
        <v>118.8</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741.44</v>
      </c>
      <c r="AT6" s="33">
        <f t="shared" ref="AT6:BB6" si="6">IF(AT7="",NA(),AT7)</f>
        <v>1428.27</v>
      </c>
      <c r="AU6" s="33">
        <f t="shared" si="6"/>
        <v>1519.32</v>
      </c>
      <c r="AV6" s="33">
        <f t="shared" si="6"/>
        <v>1096.4100000000001</v>
      </c>
      <c r="AW6" s="33">
        <f t="shared" si="6"/>
        <v>1094.51</v>
      </c>
      <c r="AX6" s="33">
        <f t="shared" si="6"/>
        <v>792.56</v>
      </c>
      <c r="AY6" s="33">
        <f t="shared" si="6"/>
        <v>832.37</v>
      </c>
      <c r="AZ6" s="33">
        <f t="shared" si="6"/>
        <v>852.01</v>
      </c>
      <c r="BA6" s="33">
        <f t="shared" si="6"/>
        <v>909.68</v>
      </c>
      <c r="BB6" s="33">
        <f t="shared" si="6"/>
        <v>382.09</v>
      </c>
      <c r="BC6" s="32" t="str">
        <f>IF(BC7="","",IF(BC7="-","【-】","【"&amp;SUBSTITUTE(TEXT(BC7,"#,##0.00"),"-","△")&amp;"】"))</f>
        <v>【264.16】</v>
      </c>
      <c r="BD6" s="33">
        <f>IF(BD7="",NA(),BD7)</f>
        <v>190.6</v>
      </c>
      <c r="BE6" s="33">
        <f t="shared" ref="BE6:BM6" si="7">IF(BE7="",NA(),BE7)</f>
        <v>314.88</v>
      </c>
      <c r="BF6" s="33">
        <f t="shared" si="7"/>
        <v>221.28</v>
      </c>
      <c r="BG6" s="33">
        <f t="shared" si="7"/>
        <v>188.77</v>
      </c>
      <c r="BH6" s="33">
        <f t="shared" si="7"/>
        <v>154.08000000000001</v>
      </c>
      <c r="BI6" s="33">
        <f t="shared" si="7"/>
        <v>403.05</v>
      </c>
      <c r="BJ6" s="33">
        <f t="shared" si="7"/>
        <v>403.15</v>
      </c>
      <c r="BK6" s="33">
        <f t="shared" si="7"/>
        <v>391.4</v>
      </c>
      <c r="BL6" s="33">
        <f t="shared" si="7"/>
        <v>382.65</v>
      </c>
      <c r="BM6" s="33">
        <f t="shared" si="7"/>
        <v>385.06</v>
      </c>
      <c r="BN6" s="32" t="str">
        <f>IF(BN7="","",IF(BN7="-","【-】","【"&amp;SUBSTITUTE(TEXT(BN7,"#,##0.00"),"-","△")&amp;"】"))</f>
        <v>【283.72】</v>
      </c>
      <c r="BO6" s="33">
        <f>IF(BO7="",NA(),BO7)</f>
        <v>131.66999999999999</v>
      </c>
      <c r="BP6" s="33">
        <f t="shared" ref="BP6:BX6" si="8">IF(BP7="",NA(),BP7)</f>
        <v>77.12</v>
      </c>
      <c r="BQ6" s="33">
        <f t="shared" si="8"/>
        <v>105.29</v>
      </c>
      <c r="BR6" s="33">
        <f t="shared" si="8"/>
        <v>112.45</v>
      </c>
      <c r="BS6" s="33">
        <f t="shared" si="8"/>
        <v>103.74</v>
      </c>
      <c r="BT6" s="33">
        <f t="shared" si="8"/>
        <v>97.63</v>
      </c>
      <c r="BU6" s="33">
        <f t="shared" si="8"/>
        <v>94.86</v>
      </c>
      <c r="BV6" s="33">
        <f t="shared" si="8"/>
        <v>95.91</v>
      </c>
      <c r="BW6" s="33">
        <f t="shared" si="8"/>
        <v>96.1</v>
      </c>
      <c r="BX6" s="33">
        <f t="shared" si="8"/>
        <v>99.07</v>
      </c>
      <c r="BY6" s="32" t="str">
        <f>IF(BY7="","",IF(BY7="-","【-】","【"&amp;SUBSTITUTE(TEXT(BY7,"#,##0.00"),"-","△")&amp;"】"))</f>
        <v>【104.60】</v>
      </c>
      <c r="BZ6" s="33">
        <f>IF(BZ7="",NA(),BZ7)</f>
        <v>171.32</v>
      </c>
      <c r="CA6" s="33">
        <f t="shared" ref="CA6:CI6" si="9">IF(CA7="",NA(),CA7)</f>
        <v>289.20999999999998</v>
      </c>
      <c r="CB6" s="33">
        <f t="shared" si="9"/>
        <v>215.62</v>
      </c>
      <c r="CC6" s="33">
        <f t="shared" si="9"/>
        <v>201.68</v>
      </c>
      <c r="CD6" s="33">
        <f t="shared" si="9"/>
        <v>225.12</v>
      </c>
      <c r="CE6" s="33">
        <f t="shared" si="9"/>
        <v>172.59</v>
      </c>
      <c r="CF6" s="33">
        <f t="shared" si="9"/>
        <v>179.14</v>
      </c>
      <c r="CG6" s="33">
        <f t="shared" si="9"/>
        <v>179.29</v>
      </c>
      <c r="CH6" s="33">
        <f t="shared" si="9"/>
        <v>178.39</v>
      </c>
      <c r="CI6" s="33">
        <f t="shared" si="9"/>
        <v>173.03</v>
      </c>
      <c r="CJ6" s="32" t="str">
        <f>IF(CJ7="","",IF(CJ7="-","【-】","【"&amp;SUBSTITUTE(TEXT(CJ7,"#,##0.00"),"-","△")&amp;"】"))</f>
        <v>【164.21】</v>
      </c>
      <c r="CK6" s="33">
        <f>IF(CK7="",NA(),CK7)</f>
        <v>51.21</v>
      </c>
      <c r="CL6" s="33">
        <f t="shared" ref="CL6:CT6" si="10">IF(CL7="",NA(),CL7)</f>
        <v>35</v>
      </c>
      <c r="CM6" s="33">
        <f t="shared" si="10"/>
        <v>42.5</v>
      </c>
      <c r="CN6" s="33">
        <f t="shared" si="10"/>
        <v>44.5</v>
      </c>
      <c r="CO6" s="33">
        <f t="shared" si="10"/>
        <v>47.93</v>
      </c>
      <c r="CP6" s="33">
        <f t="shared" si="10"/>
        <v>60.17</v>
      </c>
      <c r="CQ6" s="33">
        <f t="shared" si="10"/>
        <v>58.76</v>
      </c>
      <c r="CR6" s="33">
        <f t="shared" si="10"/>
        <v>59.09</v>
      </c>
      <c r="CS6" s="33">
        <f t="shared" si="10"/>
        <v>59.23</v>
      </c>
      <c r="CT6" s="33">
        <f t="shared" si="10"/>
        <v>58.58</v>
      </c>
      <c r="CU6" s="32" t="str">
        <f>IF(CU7="","",IF(CU7="-","【-】","【"&amp;SUBSTITUTE(TEXT(CU7,"#,##0.00"),"-","△")&amp;"】"))</f>
        <v>【59.80】</v>
      </c>
      <c r="CV6" s="33">
        <f>IF(CV7="",NA(),CV7)</f>
        <v>87.39</v>
      </c>
      <c r="CW6" s="33">
        <f t="shared" ref="CW6:DE6" si="11">IF(CW7="",NA(),CW7)</f>
        <v>72.8</v>
      </c>
      <c r="CX6" s="33">
        <f t="shared" si="11"/>
        <v>78.010000000000005</v>
      </c>
      <c r="CY6" s="33">
        <f t="shared" si="11"/>
        <v>79.91</v>
      </c>
      <c r="CZ6" s="33">
        <f t="shared" si="11"/>
        <v>82.04</v>
      </c>
      <c r="DA6" s="33">
        <f t="shared" si="11"/>
        <v>85.47</v>
      </c>
      <c r="DB6" s="33">
        <f t="shared" si="11"/>
        <v>84.87</v>
      </c>
      <c r="DC6" s="33">
        <f t="shared" si="11"/>
        <v>85.4</v>
      </c>
      <c r="DD6" s="33">
        <f t="shared" si="11"/>
        <v>85.53</v>
      </c>
      <c r="DE6" s="33">
        <f t="shared" si="11"/>
        <v>85.23</v>
      </c>
      <c r="DF6" s="32" t="str">
        <f>IF(DF7="","",IF(DF7="-","【-】","【"&amp;SUBSTITUTE(TEXT(DF7,"#,##0.00"),"-","△")&amp;"】"))</f>
        <v>【89.78】</v>
      </c>
      <c r="DG6" s="33">
        <f>IF(DG7="",NA(),DG7)</f>
        <v>39.869999999999997</v>
      </c>
      <c r="DH6" s="33">
        <f t="shared" ref="DH6:DP6" si="12">IF(DH7="",NA(),DH7)</f>
        <v>41.69</v>
      </c>
      <c r="DI6" s="33">
        <f t="shared" si="12"/>
        <v>43.48</v>
      </c>
      <c r="DJ6" s="33">
        <f t="shared" si="12"/>
        <v>44.89</v>
      </c>
      <c r="DK6" s="33">
        <f t="shared" si="12"/>
        <v>48.53</v>
      </c>
      <c r="DL6" s="33">
        <f t="shared" si="12"/>
        <v>34.47</v>
      </c>
      <c r="DM6" s="33">
        <f t="shared" si="12"/>
        <v>35.53</v>
      </c>
      <c r="DN6" s="33">
        <f t="shared" si="12"/>
        <v>36.36</v>
      </c>
      <c r="DO6" s="33">
        <f t="shared" si="12"/>
        <v>37.340000000000003</v>
      </c>
      <c r="DP6" s="33">
        <f t="shared" si="12"/>
        <v>44.31</v>
      </c>
      <c r="DQ6" s="32" t="str">
        <f>IF(DQ7="","",IF(DQ7="-","【-】","【"&amp;SUBSTITUTE(TEXT(DQ7,"#,##0.00"),"-","△")&amp;"】"))</f>
        <v>【46.31】</v>
      </c>
      <c r="DR6" s="32">
        <f>IF(DR7="",NA(),DR7)</f>
        <v>0</v>
      </c>
      <c r="DS6" s="32">
        <f t="shared" ref="DS6:EA6" si="13">IF(DS7="",NA(),DS7)</f>
        <v>0</v>
      </c>
      <c r="DT6" s="32">
        <f t="shared" si="13"/>
        <v>0</v>
      </c>
      <c r="DU6" s="32">
        <f t="shared" si="13"/>
        <v>0</v>
      </c>
      <c r="DV6" s="32">
        <f t="shared" si="13"/>
        <v>0</v>
      </c>
      <c r="DW6" s="33">
        <f t="shared" si="13"/>
        <v>6.06</v>
      </c>
      <c r="DX6" s="33">
        <f t="shared" si="13"/>
        <v>6.47</v>
      </c>
      <c r="DY6" s="33">
        <f t="shared" si="13"/>
        <v>7.8</v>
      </c>
      <c r="DZ6" s="33">
        <f t="shared" si="13"/>
        <v>8.39</v>
      </c>
      <c r="EA6" s="33">
        <f t="shared" si="13"/>
        <v>10.09</v>
      </c>
      <c r="EB6" s="32" t="str">
        <f>IF(EB7="","",IF(EB7="-","【-】","【"&amp;SUBSTITUTE(TEXT(EB7,"#,##0.00"),"-","△")&amp;"】"))</f>
        <v>【12.42】</v>
      </c>
      <c r="EC6" s="33">
        <f>IF(EC7="",NA(),EC7)</f>
        <v>0.32</v>
      </c>
      <c r="ED6" s="33">
        <f t="shared" ref="ED6:EL6" si="14">IF(ED7="",NA(),ED7)</f>
        <v>0.75</v>
      </c>
      <c r="EE6" s="33">
        <f t="shared" si="14"/>
        <v>0.33</v>
      </c>
      <c r="EF6" s="33">
        <f t="shared" si="14"/>
        <v>1.42</v>
      </c>
      <c r="EG6" s="33">
        <f t="shared" si="14"/>
        <v>0.01</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72125</v>
      </c>
      <c r="D7" s="35">
        <v>46</v>
      </c>
      <c r="E7" s="35">
        <v>1</v>
      </c>
      <c r="F7" s="35">
        <v>0</v>
      </c>
      <c r="G7" s="35">
        <v>1</v>
      </c>
      <c r="H7" s="35" t="s">
        <v>93</v>
      </c>
      <c r="I7" s="35" t="s">
        <v>94</v>
      </c>
      <c r="J7" s="35" t="s">
        <v>95</v>
      </c>
      <c r="K7" s="35" t="s">
        <v>96</v>
      </c>
      <c r="L7" s="35" t="s">
        <v>97</v>
      </c>
      <c r="M7" s="36" t="s">
        <v>98</v>
      </c>
      <c r="N7" s="36">
        <v>84.1</v>
      </c>
      <c r="O7" s="36">
        <v>69.599999999999994</v>
      </c>
      <c r="P7" s="36">
        <v>3510</v>
      </c>
      <c r="Q7" s="36">
        <v>64539</v>
      </c>
      <c r="R7" s="36">
        <v>398.58</v>
      </c>
      <c r="S7" s="36">
        <v>161.91999999999999</v>
      </c>
      <c r="T7" s="36">
        <v>37090</v>
      </c>
      <c r="U7" s="36">
        <v>104.43</v>
      </c>
      <c r="V7" s="36">
        <v>355.17</v>
      </c>
      <c r="W7" s="36">
        <v>143.55000000000001</v>
      </c>
      <c r="X7" s="36">
        <v>87.76</v>
      </c>
      <c r="Y7" s="36">
        <v>128.85</v>
      </c>
      <c r="Z7" s="36">
        <v>139.06</v>
      </c>
      <c r="AA7" s="36">
        <v>118.8</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741.44</v>
      </c>
      <c r="AT7" s="36">
        <v>1428.27</v>
      </c>
      <c r="AU7" s="36">
        <v>1519.32</v>
      </c>
      <c r="AV7" s="36">
        <v>1096.4100000000001</v>
      </c>
      <c r="AW7" s="36">
        <v>1094.51</v>
      </c>
      <c r="AX7" s="36">
        <v>792.56</v>
      </c>
      <c r="AY7" s="36">
        <v>832.37</v>
      </c>
      <c r="AZ7" s="36">
        <v>852.01</v>
      </c>
      <c r="BA7" s="36">
        <v>909.68</v>
      </c>
      <c r="BB7" s="36">
        <v>382.09</v>
      </c>
      <c r="BC7" s="36">
        <v>264.16000000000003</v>
      </c>
      <c r="BD7" s="36">
        <v>190.6</v>
      </c>
      <c r="BE7" s="36">
        <v>314.88</v>
      </c>
      <c r="BF7" s="36">
        <v>221.28</v>
      </c>
      <c r="BG7" s="36">
        <v>188.77</v>
      </c>
      <c r="BH7" s="36">
        <v>154.08000000000001</v>
      </c>
      <c r="BI7" s="36">
        <v>403.05</v>
      </c>
      <c r="BJ7" s="36">
        <v>403.15</v>
      </c>
      <c r="BK7" s="36">
        <v>391.4</v>
      </c>
      <c r="BL7" s="36">
        <v>382.65</v>
      </c>
      <c r="BM7" s="36">
        <v>385.06</v>
      </c>
      <c r="BN7" s="36">
        <v>283.72000000000003</v>
      </c>
      <c r="BO7" s="36">
        <v>131.66999999999999</v>
      </c>
      <c r="BP7" s="36">
        <v>77.12</v>
      </c>
      <c r="BQ7" s="36">
        <v>105.29</v>
      </c>
      <c r="BR7" s="36">
        <v>112.45</v>
      </c>
      <c r="BS7" s="36">
        <v>103.74</v>
      </c>
      <c r="BT7" s="36">
        <v>97.63</v>
      </c>
      <c r="BU7" s="36">
        <v>94.86</v>
      </c>
      <c r="BV7" s="36">
        <v>95.91</v>
      </c>
      <c r="BW7" s="36">
        <v>96.1</v>
      </c>
      <c r="BX7" s="36">
        <v>99.07</v>
      </c>
      <c r="BY7" s="36">
        <v>104.6</v>
      </c>
      <c r="BZ7" s="36">
        <v>171.32</v>
      </c>
      <c r="CA7" s="36">
        <v>289.20999999999998</v>
      </c>
      <c r="CB7" s="36">
        <v>215.62</v>
      </c>
      <c r="CC7" s="36">
        <v>201.68</v>
      </c>
      <c r="CD7" s="36">
        <v>225.12</v>
      </c>
      <c r="CE7" s="36">
        <v>172.59</v>
      </c>
      <c r="CF7" s="36">
        <v>179.14</v>
      </c>
      <c r="CG7" s="36">
        <v>179.29</v>
      </c>
      <c r="CH7" s="36">
        <v>178.39</v>
      </c>
      <c r="CI7" s="36">
        <v>173.03</v>
      </c>
      <c r="CJ7" s="36">
        <v>164.21</v>
      </c>
      <c r="CK7" s="36">
        <v>51.21</v>
      </c>
      <c r="CL7" s="36">
        <v>35</v>
      </c>
      <c r="CM7" s="36">
        <v>42.5</v>
      </c>
      <c r="CN7" s="36">
        <v>44.5</v>
      </c>
      <c r="CO7" s="36">
        <v>47.93</v>
      </c>
      <c r="CP7" s="36">
        <v>60.17</v>
      </c>
      <c r="CQ7" s="36">
        <v>58.76</v>
      </c>
      <c r="CR7" s="36">
        <v>59.09</v>
      </c>
      <c r="CS7" s="36">
        <v>59.23</v>
      </c>
      <c r="CT7" s="36">
        <v>58.58</v>
      </c>
      <c r="CU7" s="36">
        <v>59.8</v>
      </c>
      <c r="CV7" s="36">
        <v>87.39</v>
      </c>
      <c r="CW7" s="36">
        <v>72.8</v>
      </c>
      <c r="CX7" s="36">
        <v>78.010000000000005</v>
      </c>
      <c r="CY7" s="36">
        <v>79.91</v>
      </c>
      <c r="CZ7" s="36">
        <v>82.04</v>
      </c>
      <c r="DA7" s="36">
        <v>85.47</v>
      </c>
      <c r="DB7" s="36">
        <v>84.87</v>
      </c>
      <c r="DC7" s="36">
        <v>85.4</v>
      </c>
      <c r="DD7" s="36">
        <v>85.53</v>
      </c>
      <c r="DE7" s="36">
        <v>85.23</v>
      </c>
      <c r="DF7" s="36">
        <v>89.78</v>
      </c>
      <c r="DG7" s="36">
        <v>39.869999999999997</v>
      </c>
      <c r="DH7" s="36">
        <v>41.69</v>
      </c>
      <c r="DI7" s="36">
        <v>43.48</v>
      </c>
      <c r="DJ7" s="36">
        <v>44.89</v>
      </c>
      <c r="DK7" s="36">
        <v>48.53</v>
      </c>
      <c r="DL7" s="36">
        <v>34.47</v>
      </c>
      <c r="DM7" s="36">
        <v>35.53</v>
      </c>
      <c r="DN7" s="36">
        <v>36.36</v>
      </c>
      <c r="DO7" s="36">
        <v>37.340000000000003</v>
      </c>
      <c r="DP7" s="36">
        <v>44.31</v>
      </c>
      <c r="DQ7" s="36">
        <v>46.31</v>
      </c>
      <c r="DR7" s="36">
        <v>0</v>
      </c>
      <c r="DS7" s="36">
        <v>0</v>
      </c>
      <c r="DT7" s="36">
        <v>0</v>
      </c>
      <c r="DU7" s="36">
        <v>0</v>
      </c>
      <c r="DV7" s="36">
        <v>0</v>
      </c>
      <c r="DW7" s="36">
        <v>6.06</v>
      </c>
      <c r="DX7" s="36">
        <v>6.47</v>
      </c>
      <c r="DY7" s="36">
        <v>7.8</v>
      </c>
      <c r="DZ7" s="36">
        <v>8.39</v>
      </c>
      <c r="EA7" s="36">
        <v>10.09</v>
      </c>
      <c r="EB7" s="36">
        <v>12.42</v>
      </c>
      <c r="EC7" s="36">
        <v>0.32</v>
      </c>
      <c r="ED7" s="36">
        <v>0.75</v>
      </c>
      <c r="EE7" s="36">
        <v>0.33</v>
      </c>
      <c r="EF7" s="36">
        <v>1.42</v>
      </c>
      <c r="EG7" s="36">
        <v>0.01</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浦島貴史</cp:lastModifiedBy>
  <cp:lastPrinted>2016-02-15T11:42:25Z</cp:lastPrinted>
  <dcterms:created xsi:type="dcterms:W3CDTF">2016-02-03T07:15:00Z</dcterms:created>
  <dcterms:modified xsi:type="dcterms:W3CDTF">2016-02-16T04:39:45Z</dcterms:modified>
</cp:coreProperties>
</file>