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2105" yWindow="-15" windowWidth="11685" windowHeight="961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<sst xmlns="http://schemas.openxmlformats.org/spreadsheetml/2006/main" count="221" uniqueCount="111">
  <si>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</si>
  <si>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</si>
  <si>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</si>
  <si>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</si>
  <si>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</si>
  <si>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</si>
  <si>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</si>
  <si>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</si>
  <si>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</si>
  <si>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</si>
  <si>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</si>
  <si>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</si>
  <si>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</si>
  <si>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</si>
  <si>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</si>
  <si>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</si>
  <si>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</si>
  <si>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</si>
  <si>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</si>
  <si>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</si>
  <si>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</si>
  <si>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</si>
  <si>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</si>
  <si>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</si>
  <si>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</si>
  <si>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</si>
  <si>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</si>
  <si>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</si>
  <si>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</si>
  <si>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</si>
  <si>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</si>
  <si>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</si>
  <si>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</si>
  <si>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</si>
  <si>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</si>
  <si>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</si>
  <si>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</si>
  <si>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</si>
  <si>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</si>
  <si>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</si>
  <si>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</si>
  <si>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</si>
  <si>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</si>
  <si>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</si>
  <si>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</si>
  <si>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</si>
  <si>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</si>
  <si>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</si>
  <si>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</si>
  <si>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</si>
  <si>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</si>
  <si>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</si>
  <si>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</si>
  <si>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</si>
  <si>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</si>
  <si>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</si>
  <si>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</si>
  <si>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</si>
  <si>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</si>
  <si>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</si>
  <si>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</si>
  <si>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</si>
  <si>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</si>
  <si>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</si>
  <si>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</si>
  <si>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</si>
  <si>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</si>
  <si>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</si>
  <si>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</si>
  <si>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</si>
  <si>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</si>
  <si>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</si>
  <si>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</si>
  <si>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</si>
  <si>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</si>
  <si>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</si>
  <si>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</si>
  <si>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</si>
  <si>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</si>
  <si>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</si>
  <si>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</si>
  <si>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</si>
  <si>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</si>
  <si>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</si>
  <si>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</si>
  <si>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</si>
  <si>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</si>
  <si>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</si>
  <si>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</si>
  <si>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</si>
  <si>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</si>
  <si>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</si>
  <si>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</si>
  <si>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</si>
  <si>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</si>
  <si>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</si>
  <si>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いわき市</t>
  </si>
  <si>
    <t>法非適用</t>
  </si>
  <si>
    <t>下水道事業</t>
  </si>
  <si>
    <t>公共下水道</t>
  </si>
  <si>
    <t>Ad</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</si>
  <si>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</si>
  <si>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</si>
  <si>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</si>
  <si>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</si>
  <si>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</si>
  <si>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</si>
  <si>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</si>
  <si>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収益的収支比率において、本市は100％未満であることから、使用料収入や一般会計からの繰入金（公費負担分）のみでは維持管理費と企業債償還金を賄えていない状況である。
　企業債残高対事業規模比率は、類似団体の平均値を下回っているものの、全国の平均値を上回っている。企業債残高は平成27年度をピークに漸減していく見込みである。
　経費回収率において、本市は100％未満であることから、使用料収入のみでは汚水処理に係る費用を賄えていない状況である。
　汚水処理原価において、本市は類似団体及び全国の平均値を上回っており、有収水量1㎥あたりの汚水処理費用が割高となっていることを示す。これは、有収率が低いこと、本市の処理区域が広域であること、水洗化率が100％となっていないことなどが要因である。有収率が低い要因としては、老朽化や東日本大震災によって生じた管渠の亀裂への不明水の流入などが考えられる。
　施設利用率において、本市は類似団体及び全国の平均値を上回っており、水洗化率が100％となっていないことを考慮すると、良好であると考えられる。
　水洗化率において、本市は類似団体及び全国の平均値を下回っており、これは現在も管渠整備を行っていることが要因であると考えられる。
　</t>
    <rPh sb="1" eb="4">
      <t>シュウエキテキ</t>
    </rPh>
    <rPh sb="4" eb="6">
      <t>シュウシ</t>
    </rPh>
    <rPh sb="6" eb="8">
      <t>ヒリツ</t>
    </rPh>
    <rPh sb="13" eb="15">
      <t>ホンシ</t>
    </rPh>
    <rPh sb="20" eb="22">
      <t>ミマン</t>
    </rPh>
    <rPh sb="30" eb="33">
      <t>シヨウリョウ</t>
    </rPh>
    <rPh sb="33" eb="35">
      <t>シュウニュウ</t>
    </rPh>
    <rPh sb="36" eb="38">
      <t>イッパン</t>
    </rPh>
    <rPh sb="38" eb="40">
      <t>カイケイ</t>
    </rPh>
    <rPh sb="43" eb="45">
      <t>クリイレ</t>
    </rPh>
    <rPh sb="45" eb="46">
      <t>キン</t>
    </rPh>
    <rPh sb="47" eb="49">
      <t>コウヒ</t>
    </rPh>
    <rPh sb="49" eb="51">
      <t>フタン</t>
    </rPh>
    <rPh sb="51" eb="52">
      <t>ブン</t>
    </rPh>
    <rPh sb="57" eb="59">
      <t>イジ</t>
    </rPh>
    <rPh sb="59" eb="62">
      <t>カンリヒ</t>
    </rPh>
    <rPh sb="63" eb="65">
      <t>キギョウ</t>
    </rPh>
    <rPh sb="65" eb="66">
      <t>サイ</t>
    </rPh>
    <rPh sb="66" eb="69">
      <t>ショウカンキン</t>
    </rPh>
    <rPh sb="70" eb="71">
      <t>マカナ</t>
    </rPh>
    <rPh sb="76" eb="78">
      <t>ジョウキョウ</t>
    </rPh>
    <rPh sb="84" eb="86">
      <t>キギョウ</t>
    </rPh>
    <rPh sb="86" eb="87">
      <t>サイ</t>
    </rPh>
    <rPh sb="87" eb="89">
      <t>ザンダカ</t>
    </rPh>
    <rPh sb="89" eb="90">
      <t>タイ</t>
    </rPh>
    <rPh sb="90" eb="92">
      <t>ジギョウ</t>
    </rPh>
    <rPh sb="92" eb="94">
      <t>キボ</t>
    </rPh>
    <rPh sb="94" eb="96">
      <t>ヒリツ</t>
    </rPh>
    <rPh sb="98" eb="100">
      <t>ルイジ</t>
    </rPh>
    <rPh sb="100" eb="102">
      <t>ダンタイ</t>
    </rPh>
    <rPh sb="103" eb="105">
      <t>ヘイキン</t>
    </rPh>
    <rPh sb="105" eb="106">
      <t>チ</t>
    </rPh>
    <rPh sb="107" eb="109">
      <t>シタマワ</t>
    </rPh>
    <rPh sb="117" eb="119">
      <t>ゼンコク</t>
    </rPh>
    <rPh sb="120" eb="123">
      <t>ヘイキンチ</t>
    </rPh>
    <rPh sb="124" eb="126">
      <t>ウワマワ</t>
    </rPh>
    <rPh sb="131" eb="133">
      <t>キギョウ</t>
    </rPh>
    <rPh sb="133" eb="134">
      <t>サイ</t>
    </rPh>
    <rPh sb="134" eb="136">
      <t>ザンダカ</t>
    </rPh>
    <rPh sb="137" eb="139">
      <t>ヘイセイ</t>
    </rPh>
    <rPh sb="141" eb="142">
      <t>ネン</t>
    </rPh>
    <rPh sb="142" eb="143">
      <t>ド</t>
    </rPh>
    <rPh sb="148" eb="150">
      <t>ザンゲン</t>
    </rPh>
    <rPh sb="154" eb="156">
      <t>ミコ</t>
    </rPh>
    <rPh sb="163" eb="165">
      <t>ケイヒ</t>
    </rPh>
    <rPh sb="165" eb="167">
      <t>カイシュウ</t>
    </rPh>
    <rPh sb="167" eb="168">
      <t>リツ</t>
    </rPh>
    <rPh sb="173" eb="175">
      <t>ホンシ</t>
    </rPh>
    <rPh sb="180" eb="182">
      <t>ミマン</t>
    </rPh>
    <rPh sb="190" eb="193">
      <t>シヨウリョウ</t>
    </rPh>
    <rPh sb="193" eb="195">
      <t>シュウニュウ</t>
    </rPh>
    <rPh sb="199" eb="201">
      <t>オスイ</t>
    </rPh>
    <rPh sb="201" eb="203">
      <t>ショリ</t>
    </rPh>
    <rPh sb="204" eb="205">
      <t>カカ</t>
    </rPh>
    <rPh sb="206" eb="208">
      <t>ヒヨウ</t>
    </rPh>
    <rPh sb="209" eb="210">
      <t>マカナ</t>
    </rPh>
    <rPh sb="215" eb="217">
      <t>ジョウキョウ</t>
    </rPh>
    <rPh sb="223" eb="225">
      <t>オスイ</t>
    </rPh>
    <rPh sb="225" eb="227">
      <t>ショリ</t>
    </rPh>
    <rPh sb="227" eb="229">
      <t>ゲンカ</t>
    </rPh>
    <rPh sb="234" eb="236">
      <t>ホンシ</t>
    </rPh>
    <rPh sb="237" eb="239">
      <t>ルイジ</t>
    </rPh>
    <rPh sb="239" eb="241">
      <t>ダンタイ</t>
    </rPh>
    <rPh sb="241" eb="242">
      <t>オヨ</t>
    </rPh>
    <rPh sb="243" eb="245">
      <t>ゼンコク</t>
    </rPh>
    <rPh sb="246" eb="249">
      <t>ヘイキンチ</t>
    </rPh>
    <rPh sb="250" eb="252">
      <t>ウワマワ</t>
    </rPh>
    <rPh sb="257" eb="259">
      <t>ユウシュウ</t>
    </rPh>
    <rPh sb="259" eb="261">
      <t>スイリョウ</t>
    </rPh>
    <rPh sb="267" eb="269">
      <t>オスイ</t>
    </rPh>
    <rPh sb="269" eb="271">
      <t>ショリ</t>
    </rPh>
    <rPh sb="271" eb="273">
      <t>ヒヨウ</t>
    </rPh>
    <rPh sb="274" eb="276">
      <t>ワリダカ</t>
    </rPh>
    <rPh sb="285" eb="286">
      <t>シメ</t>
    </rPh>
    <rPh sb="292" eb="295">
      <t>ユウシュウリツ</t>
    </rPh>
    <rPh sb="296" eb="297">
      <t>ヒク</t>
    </rPh>
    <rPh sb="301" eb="303">
      <t>ホンシ</t>
    </rPh>
    <rPh sb="304" eb="306">
      <t>ショリ</t>
    </rPh>
    <rPh sb="306" eb="308">
      <t>クイキ</t>
    </rPh>
    <rPh sb="309" eb="311">
      <t>コウイキ</t>
    </rPh>
    <rPh sb="317" eb="320">
      <t>スイセンカ</t>
    </rPh>
    <rPh sb="320" eb="321">
      <t>リツ</t>
    </rPh>
    <rPh sb="338" eb="339">
      <t>ヨウ</t>
    </rPh>
    <rPh sb="344" eb="347">
      <t>ユウシュウリツ</t>
    </rPh>
    <rPh sb="348" eb="349">
      <t>ヒク</t>
    </rPh>
    <rPh sb="350" eb="352">
      <t>ヨウイン</t>
    </rPh>
    <rPh sb="357" eb="360">
      <t>ロウキュウカ</t>
    </rPh>
    <rPh sb="361" eb="362">
      <t>ヒガシ</t>
    </rPh>
    <rPh sb="362" eb="364">
      <t>ニホン</t>
    </rPh>
    <rPh sb="364" eb="367">
      <t>ダイシンサイ</t>
    </rPh>
    <rPh sb="371" eb="372">
      <t>ショウ</t>
    </rPh>
    <rPh sb="374" eb="376">
      <t>カンキョ</t>
    </rPh>
    <rPh sb="377" eb="379">
      <t>キレツ</t>
    </rPh>
    <rPh sb="381" eb="383">
      <t>フメイ</t>
    </rPh>
    <rPh sb="383" eb="384">
      <t>スイ</t>
    </rPh>
    <rPh sb="385" eb="387">
      <t>リュウニュウ</t>
    </rPh>
    <rPh sb="390" eb="391">
      <t>カンガ</t>
    </rPh>
    <rPh sb="398" eb="400">
      <t>シセツ</t>
    </rPh>
    <rPh sb="400" eb="402">
      <t>リヨウ</t>
    </rPh>
    <rPh sb="402" eb="403">
      <t>リツ</t>
    </rPh>
    <rPh sb="408" eb="410">
      <t>ホンシ</t>
    </rPh>
    <rPh sb="411" eb="413">
      <t>ルイジ</t>
    </rPh>
    <rPh sb="413" eb="415">
      <t>ダンタイ</t>
    </rPh>
    <rPh sb="415" eb="416">
      <t>オヨ</t>
    </rPh>
    <rPh sb="417" eb="419">
      <t>ゼンコク</t>
    </rPh>
    <rPh sb="420" eb="423">
      <t>ヘイキンチ</t>
    </rPh>
    <rPh sb="424" eb="426">
      <t>ウワマワ</t>
    </rPh>
    <rPh sb="431" eb="434">
      <t>スイセンカ</t>
    </rPh>
    <rPh sb="434" eb="435">
      <t>リツ</t>
    </rPh>
    <rPh sb="450" eb="452">
      <t>コウリョ</t>
    </rPh>
    <rPh sb="456" eb="458">
      <t>リョウコウ</t>
    </rPh>
    <rPh sb="462" eb="463">
      <t>カンガ</t>
    </rPh>
    <rPh sb="470" eb="473">
      <t>スイセンカ</t>
    </rPh>
    <rPh sb="473" eb="474">
      <t>リツ</t>
    </rPh>
    <rPh sb="479" eb="481">
      <t>ホンシ</t>
    </rPh>
    <rPh sb="482" eb="484">
      <t>ルイジ</t>
    </rPh>
    <rPh sb="484" eb="486">
      <t>ダンタイ</t>
    </rPh>
    <rPh sb="486" eb="487">
      <t>オヨ</t>
    </rPh>
    <rPh sb="488" eb="490">
      <t>ゼンコク</t>
    </rPh>
    <rPh sb="491" eb="494">
      <t>ヘイキンチ</t>
    </rPh>
    <rPh sb="495" eb="497">
      <t>シタマワ</t>
    </rPh>
    <rPh sb="505" eb="507">
      <t>ゲンザイ</t>
    </rPh>
    <rPh sb="508" eb="510">
      <t>カンキョ</t>
    </rPh>
    <rPh sb="510" eb="512">
      <t>セイビ</t>
    </rPh>
    <rPh sb="513" eb="514">
      <t>オコナ</t>
    </rPh>
    <rPh sb="521" eb="523">
      <t>ヨウイン</t>
    </rPh>
    <rPh sb="527" eb="528">
      <t>カンガ</t>
    </rPh>
    <phoneticPr fontId="4"/>
  </si>
  <si>
    <t>　企業債残高は今後漸減していく見込みであるが、使用料収入の増加及び汚水処理に係る費用の削減を図り、公営企業の原則である独立採算を目標として、収益的収支比率及び経費回収率を100％に近づけていくことが必要である。
　具体的には、将来の人口推計や節水指向を考慮した適正な使用料の設定及び水洗化率の向上に努め、使用料収入の増加を推進していく。
　一方、有収率の向上や適切な施設利用による汚水処理費用の削減、整備及び更新の費用対効果を検証した適切な投資計画を検討していく。
　また、企業会計方式の導入やアセットマネジメントの手法による施設管理を推進し、より詳細な経営分析と精度の高い投資計画を基にした安定的で持続可能な中長期財政計画の策定を目指すこととしている。</t>
    <rPh sb="1" eb="3">
      <t>キギョウ</t>
    </rPh>
    <rPh sb="3" eb="4">
      <t>サイ</t>
    </rPh>
    <rPh sb="4" eb="6">
      <t>ザンダカ</t>
    </rPh>
    <rPh sb="7" eb="9">
      <t>コンゴ</t>
    </rPh>
    <rPh sb="9" eb="11">
      <t>ザンゲン</t>
    </rPh>
    <rPh sb="15" eb="17">
      <t>ミコ</t>
    </rPh>
    <rPh sb="23" eb="26">
      <t>シヨウリョウ</t>
    </rPh>
    <rPh sb="26" eb="28">
      <t>シュウニュウ</t>
    </rPh>
    <rPh sb="29" eb="31">
      <t>ゾウカ</t>
    </rPh>
    <rPh sb="31" eb="32">
      <t>オヨ</t>
    </rPh>
    <rPh sb="33" eb="35">
      <t>オスイ</t>
    </rPh>
    <rPh sb="35" eb="37">
      <t>ショリ</t>
    </rPh>
    <rPh sb="38" eb="39">
      <t>カカ</t>
    </rPh>
    <rPh sb="40" eb="42">
      <t>ヒヨウ</t>
    </rPh>
    <rPh sb="43" eb="45">
      <t>サクゲン</t>
    </rPh>
    <rPh sb="46" eb="47">
      <t>ハカ</t>
    </rPh>
    <rPh sb="49" eb="51">
      <t>コウエイ</t>
    </rPh>
    <rPh sb="51" eb="53">
      <t>キギョウ</t>
    </rPh>
    <rPh sb="54" eb="56">
      <t>ゲンソク</t>
    </rPh>
    <rPh sb="59" eb="61">
      <t>ドクリツ</t>
    </rPh>
    <rPh sb="61" eb="63">
      <t>サイサン</t>
    </rPh>
    <rPh sb="64" eb="66">
      <t>モクヒョウ</t>
    </rPh>
    <rPh sb="70" eb="73">
      <t>シュウエキテキ</t>
    </rPh>
    <rPh sb="73" eb="75">
      <t>シュウシ</t>
    </rPh>
    <rPh sb="75" eb="77">
      <t>ヒリツ</t>
    </rPh>
    <rPh sb="77" eb="78">
      <t>オヨ</t>
    </rPh>
    <rPh sb="79" eb="81">
      <t>ケイヒ</t>
    </rPh>
    <rPh sb="81" eb="83">
      <t>カイシュウ</t>
    </rPh>
    <rPh sb="83" eb="84">
      <t>リツ</t>
    </rPh>
    <rPh sb="90" eb="91">
      <t>チカ</t>
    </rPh>
    <rPh sb="99" eb="101">
      <t>ヒツヨウ</t>
    </rPh>
    <rPh sb="107" eb="110">
      <t>グタイテキ</t>
    </rPh>
    <rPh sb="113" eb="115">
      <t>ショウライ</t>
    </rPh>
    <rPh sb="116" eb="118">
      <t>ジンコウ</t>
    </rPh>
    <rPh sb="118" eb="120">
      <t>スイケイ</t>
    </rPh>
    <rPh sb="121" eb="123">
      <t>セッスイ</t>
    </rPh>
    <rPh sb="123" eb="125">
      <t>シコウ</t>
    </rPh>
    <rPh sb="126" eb="128">
      <t>コウリョ</t>
    </rPh>
    <rPh sb="130" eb="132">
      <t>テキセイ</t>
    </rPh>
    <rPh sb="133" eb="136">
      <t>シヨウリョウ</t>
    </rPh>
    <rPh sb="137" eb="139">
      <t>セッテイ</t>
    </rPh>
    <rPh sb="139" eb="140">
      <t>オヨ</t>
    </rPh>
    <rPh sb="141" eb="144">
      <t>スイセンカ</t>
    </rPh>
    <rPh sb="144" eb="145">
      <t>リツ</t>
    </rPh>
    <rPh sb="146" eb="148">
      <t>コウジョウ</t>
    </rPh>
    <rPh sb="149" eb="150">
      <t>ツト</t>
    </rPh>
    <rPh sb="152" eb="155">
      <t>シヨウリョウ</t>
    </rPh>
    <rPh sb="155" eb="157">
      <t>シュウニュウ</t>
    </rPh>
    <rPh sb="158" eb="160">
      <t>ゾウカ</t>
    </rPh>
    <rPh sb="161" eb="163">
      <t>スイシン</t>
    </rPh>
    <rPh sb="170" eb="172">
      <t>イッポウ</t>
    </rPh>
    <rPh sb="173" eb="176">
      <t>ユウシュウリツ</t>
    </rPh>
    <rPh sb="177" eb="179">
      <t>コウジョウ</t>
    </rPh>
    <rPh sb="183" eb="185">
      <t>シセツ</t>
    </rPh>
    <rPh sb="185" eb="187">
      <t>リヨウ</t>
    </rPh>
    <rPh sb="190" eb="192">
      <t>オスイ</t>
    </rPh>
    <rPh sb="192" eb="194">
      <t>ショリ</t>
    </rPh>
    <rPh sb="194" eb="196">
      <t>ヒヨウ</t>
    </rPh>
    <rPh sb="197" eb="199">
      <t>サクゲン</t>
    </rPh>
    <rPh sb="200" eb="202">
      <t>セイビ</t>
    </rPh>
    <rPh sb="202" eb="203">
      <t>オヨ</t>
    </rPh>
    <rPh sb="204" eb="206">
      <t>コウシン</t>
    </rPh>
    <rPh sb="207" eb="212">
      <t>ヒヨウタイコウカ</t>
    </rPh>
    <rPh sb="213" eb="215">
      <t>ケンショウ</t>
    </rPh>
    <rPh sb="217" eb="219">
      <t>テキセツ</t>
    </rPh>
    <rPh sb="220" eb="222">
      <t>トウシ</t>
    </rPh>
    <rPh sb="222" eb="224">
      <t>ケイカク</t>
    </rPh>
    <rPh sb="225" eb="227">
      <t>ケントウ</t>
    </rPh>
    <rPh sb="237" eb="239">
      <t>キギョウ</t>
    </rPh>
    <rPh sb="239" eb="241">
      <t>カイケイ</t>
    </rPh>
    <rPh sb="241" eb="243">
      <t>ホウシキ</t>
    </rPh>
    <rPh sb="244" eb="246">
      <t>ドウニュウ</t>
    </rPh>
    <rPh sb="258" eb="260">
      <t>シュホウ</t>
    </rPh>
    <rPh sb="263" eb="265">
      <t>シセツ</t>
    </rPh>
    <rPh sb="265" eb="267">
      <t>カンリ</t>
    </rPh>
    <rPh sb="268" eb="270">
      <t>スイシン</t>
    </rPh>
    <rPh sb="274" eb="276">
      <t>ショウサイ</t>
    </rPh>
    <rPh sb="277" eb="279">
      <t>ケイエイ</t>
    </rPh>
    <rPh sb="279" eb="281">
      <t>ブンセキ</t>
    </rPh>
    <rPh sb="282" eb="284">
      <t>セイド</t>
    </rPh>
    <rPh sb="285" eb="286">
      <t>タカ</t>
    </rPh>
    <rPh sb="287" eb="289">
      <t>トウシ</t>
    </rPh>
    <rPh sb="289" eb="291">
      <t>ケイカク</t>
    </rPh>
    <rPh sb="292" eb="293">
      <t>モト</t>
    </rPh>
    <rPh sb="296" eb="299">
      <t>アンテイテキ</t>
    </rPh>
    <rPh sb="300" eb="302">
      <t>ジゾク</t>
    </rPh>
    <rPh sb="302" eb="304">
      <t>カノウ</t>
    </rPh>
    <rPh sb="305" eb="308">
      <t>チュウチョウキ</t>
    </rPh>
    <rPh sb="308" eb="310">
      <t>ザイセイ</t>
    </rPh>
    <rPh sb="310" eb="312">
      <t>ケイカク</t>
    </rPh>
    <rPh sb="313" eb="315">
      <t>サクテイ</t>
    </rPh>
    <rPh sb="316" eb="318">
      <t>メザ</t>
    </rPh>
    <phoneticPr fontId="4"/>
  </si>
  <si>
    <t>　管渠改善率において、本市は類似団体及び全国の平均値を下回っており、処理区域が広域であることによる管渠延長の長さが影響していると考えられる。今後、本市においても法定耐用年数である50年を迎える管渠が増加していくこととなり、更新を含めた適切な維持管理が必要となることから、当該指標も上がっていくものと考えられる。</t>
    <rPh sb="1" eb="3">
      <t>カンキョ</t>
    </rPh>
    <rPh sb="3" eb="5">
      <t>カイゼン</t>
    </rPh>
    <rPh sb="5" eb="6">
      <t>リツ</t>
    </rPh>
    <rPh sb="11" eb="13">
      <t>ホンシ</t>
    </rPh>
    <rPh sb="14" eb="16">
      <t>ルイジ</t>
    </rPh>
    <rPh sb="16" eb="18">
      <t>ダンタイ</t>
    </rPh>
    <rPh sb="18" eb="19">
      <t>オヨ</t>
    </rPh>
    <rPh sb="20" eb="22">
      <t>ゼンコク</t>
    </rPh>
    <rPh sb="23" eb="25">
      <t>ヘイキン</t>
    </rPh>
    <rPh sb="25" eb="26">
      <t>チ</t>
    </rPh>
    <rPh sb="27" eb="29">
      <t>シタマワ</t>
    </rPh>
    <rPh sb="34" eb="36">
      <t>ショリ</t>
    </rPh>
    <rPh sb="36" eb="38">
      <t>クイキ</t>
    </rPh>
    <rPh sb="39" eb="41">
      <t>コウイキ</t>
    </rPh>
    <rPh sb="49" eb="51">
      <t>カンキョ</t>
    </rPh>
    <rPh sb="51" eb="53">
      <t>エンチョウ</t>
    </rPh>
    <rPh sb="54" eb="55">
      <t>ナガ</t>
    </rPh>
    <rPh sb="57" eb="59">
      <t>エイキョウ</t>
    </rPh>
    <rPh sb="64" eb="65">
      <t>カンガ</t>
    </rPh>
    <rPh sb="70" eb="72">
      <t>コンゴ</t>
    </rPh>
    <rPh sb="73" eb="75">
      <t>ホンシ</t>
    </rPh>
    <rPh sb="80" eb="82">
      <t>ホウテイ</t>
    </rPh>
    <rPh sb="82" eb="84">
      <t>タイヨウ</t>
    </rPh>
    <rPh sb="84" eb="86">
      <t>ネンスウ</t>
    </rPh>
    <rPh sb="91" eb="92">
      <t>ネン</t>
    </rPh>
    <rPh sb="93" eb="94">
      <t>ムカ</t>
    </rPh>
    <rPh sb="96" eb="98">
      <t>カンキョ</t>
    </rPh>
    <rPh sb="99" eb="101">
      <t>ゾウカ</t>
    </rPh>
    <rPh sb="111" eb="113">
      <t>コウシン</t>
    </rPh>
    <rPh sb="114" eb="115">
      <t>フク</t>
    </rPh>
    <rPh sb="117" eb="119">
      <t>テキセツ</t>
    </rPh>
    <rPh sb="120" eb="122">
      <t>イジ</t>
    </rPh>
    <rPh sb="122" eb="124">
      <t>カンリ</t>
    </rPh>
    <rPh sb="125" eb="127">
      <t>ヒツヨウ</t>
    </rPh>
    <rPh sb="135" eb="137">
      <t>トウガイ</t>
    </rPh>
    <rPh sb="137" eb="139">
      <t>シヒョウ</t>
    </rPh>
    <rPh sb="140" eb="141">
      <t>ア</t>
    </rPh>
    <rPh sb="149" eb="15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</si>
</sst>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formatCode="#,##0.00;&quot;△&quot;#,##0.00;&quot;-&quot;">
                  <c:v>0.1</c:v>
                </c:pt>
                <c:pt idx="4" formatCode="#,##0.00;&quot;△&quot;#,##0.00;&quot;-&quot;">
                  <c:v>0.02</c:v>
                </c:pt>
              </c:numCache>
            </c:numRef>
          </c:val>
        </c:ser>
        <c:dLbls>
          <c:showLegendKey val="0"/>
          <c:showVal val="0"/>
          <c:showCatName val="0"/>
          <c:showSerName val="0"/>
          <c:showPercent val="0"/>
          <c:showBubbleSize val="0"/>
        </c:dLbls>
        <c:gapWidth val="150"/>
        <c:axId val="103676544"/>
        <c:axId val="1095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0.12</c:v>
                </c:pt>
                <c:pt idx="1">
                  <c:v>0.11</c:v>
                </c:pt>
                <c:pt idx="2">
                  <c:v>0.14000000000000001</c:v>
                </c:pt>
                <c:pt idx="3">
                  <c:v>0.11</c:v>
                </c:pt>
                <c:pt idx="4">
                  <c:v>0.08</c:v>
                </c:pt>
              </c:numCache>
            </c:numRef>
          </c:val>
          <c:smooth val="0"/>
        </c:ser>
        <c:dLbls>
          <c:showLegendKey val="0"/>
          <c:showVal val="0"/>
          <c:showCatName val="0"/>
          <c:showSerName val="0"/>
          <c:showPercent val="0"/>
          <c:showBubbleSize val="0"/>
        </c:dLbls>
        <c:marker val="1"/>
        <c:smooth val="0"/>
        <c:axId val="103676544"/>
        <c:axId val="109552384"/>
      </c:lineChart>
      <c:dateAx>
        <c:axId val="103676544"/>
        <c:scaling>
          <c:orientation val="minMax"/>
        </c:scaling>
        <c:delete val="1"/>
        <c:axPos val="b"/>
        <c:numFmt formatCode="ge" sourceLinked="1"/>
        <c:majorTickMark val="none"/>
        <c:minorTickMark val="none"/>
        <c:tickLblPos val="none"/>
        <c:crossAx val="109552384"/>
        <c:crosses val="autoZero"/>
        <c:auto val="1"/>
        <c:lblOffset val="100"/>
        <c:baseTimeUnit val="years"/>
      </c:dateAx>
      <c:valAx>
        <c:axId val="1095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64.67</c:v>
                </c:pt>
                <c:pt idx="1">
                  <c:v>63.64</c:v>
                </c:pt>
                <c:pt idx="2">
                  <c:v>73.61</c:v>
                </c:pt>
                <c:pt idx="3">
                  <c:v>70.569999999999993</c:v>
                </c:pt>
                <c:pt idx="4">
                  <c:v>69.19</c:v>
                </c:pt>
              </c:numCache>
            </c:numRef>
          </c:val>
        </c:ser>
        <c:dLbls>
          <c:showLegendKey val="0"/>
          <c:showVal val="0"/>
          <c:showCatName val="0"/>
          <c:showSerName val="0"/>
          <c:showPercent val="0"/>
          <c:showBubbleSize val="0"/>
        </c:dLbls>
        <c:gapWidth val="150"/>
        <c:axId val="110102400"/>
        <c:axId val="11011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68.09</c:v>
                </c:pt>
                <c:pt idx="1">
                  <c:v>68.209999999999994</c:v>
                </c:pt>
                <c:pt idx="2">
                  <c:v>67.569999999999993</c:v>
                </c:pt>
                <c:pt idx="3">
                  <c:v>67.099999999999994</c:v>
                </c:pt>
                <c:pt idx="4">
                  <c:v>67.95</c:v>
                </c:pt>
              </c:numCache>
            </c:numRef>
          </c:val>
          <c:smooth val="0"/>
        </c:ser>
        <c:dLbls>
          <c:showLegendKey val="0"/>
          <c:showVal val="0"/>
          <c:showCatName val="0"/>
          <c:showSerName val="0"/>
          <c:showPercent val="0"/>
          <c:showBubbleSize val="0"/>
        </c:dLbls>
        <c:marker val="1"/>
        <c:smooth val="0"/>
        <c:axId val="110102400"/>
        <c:axId val="110112768"/>
      </c:lineChart>
      <c:dateAx>
        <c:axId val="110102400"/>
        <c:scaling>
          <c:orientation val="minMax"/>
        </c:scaling>
        <c:delete val="1"/>
        <c:axPos val="b"/>
        <c:numFmt formatCode="ge" sourceLinked="1"/>
        <c:majorTickMark val="none"/>
        <c:minorTickMark val="none"/>
        <c:tickLblPos val="none"/>
        <c:crossAx val="110112768"/>
        <c:crosses val="autoZero"/>
        <c:auto val="1"/>
        <c:lblOffset val="100"/>
        <c:baseTimeUnit val="years"/>
      </c:dateAx>
      <c:valAx>
        <c:axId val="11011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84.48</c:v>
                </c:pt>
                <c:pt idx="1">
                  <c:v>84.91</c:v>
                </c:pt>
                <c:pt idx="2">
                  <c:v>87.44</c:v>
                </c:pt>
                <c:pt idx="3">
                  <c:v>89.1</c:v>
                </c:pt>
                <c:pt idx="4">
                  <c:v>90.5</c:v>
                </c:pt>
              </c:numCache>
            </c:numRef>
          </c:val>
        </c:ser>
        <c:dLbls>
          <c:showLegendKey val="0"/>
          <c:showVal val="0"/>
          <c:showCatName val="0"/>
          <c:showSerName val="0"/>
          <c:showPercent val="0"/>
          <c:showBubbleSize val="0"/>
        </c:dLbls>
        <c:gapWidth val="150"/>
        <c:axId val="110151168"/>
        <c:axId val="1101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92.41</c:v>
                </c:pt>
                <c:pt idx="1">
                  <c:v>92.8</c:v>
                </c:pt>
                <c:pt idx="2">
                  <c:v>92.87</c:v>
                </c:pt>
                <c:pt idx="3">
                  <c:v>93.01</c:v>
                </c:pt>
                <c:pt idx="4">
                  <c:v>93.12</c:v>
                </c:pt>
              </c:numCache>
            </c:numRef>
          </c:val>
          <c:smooth val="0"/>
        </c:ser>
        <c:dLbls>
          <c:showLegendKey val="0"/>
          <c:showVal val="0"/>
          <c:showCatName val="0"/>
          <c:showSerName val="0"/>
          <c:showPercent val="0"/>
          <c:showBubbleSize val="0"/>
        </c:dLbls>
        <c:marker val="1"/>
        <c:smooth val="0"/>
        <c:axId val="110151168"/>
        <c:axId val="110153088"/>
      </c:lineChart>
      <c:dateAx>
        <c:axId val="110151168"/>
        <c:scaling>
          <c:orientation val="minMax"/>
        </c:scaling>
        <c:delete val="1"/>
        <c:axPos val="b"/>
        <c:numFmt formatCode="ge" sourceLinked="1"/>
        <c:majorTickMark val="none"/>
        <c:minorTickMark val="none"/>
        <c:tickLblPos val="none"/>
        <c:crossAx val="110153088"/>
        <c:crosses val="autoZero"/>
        <c:auto val="1"/>
        <c:lblOffset val="100"/>
        <c:baseTimeUnit val="years"/>
      </c:dateAx>
      <c:valAx>
        <c:axId val="1101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74.319999999999993</c:v>
                </c:pt>
                <c:pt idx="1">
                  <c:v>85.87</c:v>
                </c:pt>
                <c:pt idx="2">
                  <c:v>75.7</c:v>
                </c:pt>
                <c:pt idx="3">
                  <c:v>69.739999999999995</c:v>
                </c:pt>
                <c:pt idx="4">
                  <c:v>84.54</c:v>
                </c:pt>
              </c:numCache>
            </c:numRef>
          </c:val>
        </c:ser>
        <c:dLbls>
          <c:showLegendKey val="0"/>
          <c:showVal val="0"/>
          <c:showCatName val="0"/>
          <c:showSerName val="0"/>
          <c:showPercent val="0"/>
          <c:showBubbleSize val="0"/>
        </c:dLbls>
        <c:gapWidth val="150"/>
        <c:axId val="109979904"/>
        <c:axId val="1099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979904"/>
        <c:axId val="109994368"/>
      </c:lineChart>
      <c:dateAx>
        <c:axId val="109979904"/>
        <c:scaling>
          <c:orientation val="minMax"/>
        </c:scaling>
        <c:delete val="1"/>
        <c:axPos val="b"/>
        <c:numFmt formatCode="ge" sourceLinked="1"/>
        <c:majorTickMark val="none"/>
        <c:minorTickMark val="none"/>
        <c:tickLblPos val="none"/>
        <c:crossAx val="109994368"/>
        <c:crosses val="autoZero"/>
        <c:auto val="1"/>
        <c:lblOffset val="100"/>
        <c:baseTimeUnit val="years"/>
      </c:dateAx>
      <c:valAx>
        <c:axId val="1099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028672"/>
        <c:axId val="1097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28672"/>
        <c:axId val="109707264"/>
      </c:lineChart>
      <c:dateAx>
        <c:axId val="110028672"/>
        <c:scaling>
          <c:orientation val="minMax"/>
        </c:scaling>
        <c:delete val="1"/>
        <c:axPos val="b"/>
        <c:numFmt formatCode="ge" sourceLinked="1"/>
        <c:majorTickMark val="none"/>
        <c:minorTickMark val="none"/>
        <c:tickLblPos val="none"/>
        <c:crossAx val="109707264"/>
        <c:crosses val="autoZero"/>
        <c:auto val="1"/>
        <c:lblOffset val="100"/>
        <c:baseTimeUnit val="years"/>
      </c:dateAx>
      <c:valAx>
        <c:axId val="1097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741568"/>
        <c:axId val="1097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741568"/>
        <c:axId val="109743488"/>
      </c:lineChart>
      <c:dateAx>
        <c:axId val="109741568"/>
        <c:scaling>
          <c:orientation val="minMax"/>
        </c:scaling>
        <c:delete val="1"/>
        <c:axPos val="b"/>
        <c:numFmt formatCode="ge" sourceLinked="1"/>
        <c:majorTickMark val="none"/>
        <c:minorTickMark val="none"/>
        <c:tickLblPos val="none"/>
        <c:crossAx val="109743488"/>
        <c:crosses val="autoZero"/>
        <c:auto val="1"/>
        <c:lblOffset val="100"/>
        <c:baseTimeUnit val="years"/>
      </c:dateAx>
      <c:valAx>
        <c:axId val="1097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839872"/>
        <c:axId val="1098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839872"/>
        <c:axId val="109841792"/>
      </c:lineChart>
      <c:dateAx>
        <c:axId val="109839872"/>
        <c:scaling>
          <c:orientation val="minMax"/>
        </c:scaling>
        <c:delete val="1"/>
        <c:axPos val="b"/>
        <c:numFmt formatCode="ge" sourceLinked="1"/>
        <c:majorTickMark val="none"/>
        <c:minorTickMark val="none"/>
        <c:tickLblPos val="none"/>
        <c:crossAx val="109841792"/>
        <c:crosses val="autoZero"/>
        <c:auto val="1"/>
        <c:lblOffset val="100"/>
        <c:baseTimeUnit val="years"/>
      </c:dateAx>
      <c:valAx>
        <c:axId val="1098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891968"/>
        <c:axId val="1098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891968"/>
        <c:axId val="109893888"/>
      </c:lineChart>
      <c:dateAx>
        <c:axId val="109891968"/>
        <c:scaling>
          <c:orientation val="minMax"/>
        </c:scaling>
        <c:delete val="1"/>
        <c:axPos val="b"/>
        <c:numFmt formatCode="ge" sourceLinked="1"/>
        <c:majorTickMark val="none"/>
        <c:minorTickMark val="none"/>
        <c:tickLblPos val="none"/>
        <c:crossAx val="109893888"/>
        <c:crosses val="autoZero"/>
        <c:auto val="1"/>
        <c:lblOffset val="100"/>
        <c:baseTimeUnit val="years"/>
      </c:dateAx>
      <c:valAx>
        <c:axId val="1098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1068.58</c:v>
                </c:pt>
                <c:pt idx="1">
                  <c:v>1074.19</c:v>
                </c:pt>
                <c:pt idx="2">
                  <c:v>899.79</c:v>
                </c:pt>
                <c:pt idx="3">
                  <c:v>902.14</c:v>
                </c:pt>
                <c:pt idx="4">
                  <c:v>799.68</c:v>
                </c:pt>
              </c:numCache>
            </c:numRef>
          </c:val>
        </c:ser>
        <c:dLbls>
          <c:showLegendKey val="0"/>
          <c:showVal val="0"/>
          <c:showCatName val="0"/>
          <c:showSerName val="0"/>
          <c:showPercent val="0"/>
          <c:showBubbleSize val="0"/>
        </c:dLbls>
        <c:gapWidth val="150"/>
        <c:axId val="98070528"/>
        <c:axId val="980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926.49</c:v>
                </c:pt>
                <c:pt idx="1">
                  <c:v>978.41</c:v>
                </c:pt>
                <c:pt idx="2">
                  <c:v>935.65</c:v>
                </c:pt>
                <c:pt idx="3">
                  <c:v>924.44</c:v>
                </c:pt>
                <c:pt idx="4">
                  <c:v>963.16</c:v>
                </c:pt>
              </c:numCache>
            </c:numRef>
          </c:val>
          <c:smooth val="0"/>
        </c:ser>
        <c:dLbls>
          <c:showLegendKey val="0"/>
          <c:showVal val="0"/>
          <c:showCatName val="0"/>
          <c:showSerName val="0"/>
          <c:showPercent val="0"/>
          <c:showBubbleSize val="0"/>
        </c:dLbls>
        <c:marker val="1"/>
        <c:smooth val="0"/>
        <c:axId val="98070528"/>
        <c:axId val="98072448"/>
      </c:lineChart>
      <c:dateAx>
        <c:axId val="98070528"/>
        <c:scaling>
          <c:orientation val="minMax"/>
        </c:scaling>
        <c:delete val="1"/>
        <c:axPos val="b"/>
        <c:numFmt formatCode="ge" sourceLinked="1"/>
        <c:majorTickMark val="none"/>
        <c:minorTickMark val="none"/>
        <c:tickLblPos val="none"/>
        <c:crossAx val="98072448"/>
        <c:crosses val="autoZero"/>
        <c:auto val="1"/>
        <c:lblOffset val="100"/>
        <c:baseTimeUnit val="years"/>
      </c:dateAx>
      <c:valAx>
        <c:axId val="980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99.83</c:v>
                </c:pt>
                <c:pt idx="1">
                  <c:v>99.04</c:v>
                </c:pt>
                <c:pt idx="2">
                  <c:v>99.49</c:v>
                </c:pt>
                <c:pt idx="3">
                  <c:v>88.6</c:v>
                </c:pt>
                <c:pt idx="4">
                  <c:v>95.74</c:v>
                </c:pt>
              </c:numCache>
            </c:numRef>
          </c:val>
        </c:ser>
        <c:dLbls>
          <c:showLegendKey val="0"/>
          <c:showVal val="0"/>
          <c:showCatName val="0"/>
          <c:showSerName val="0"/>
          <c:showPercent val="0"/>
          <c:showBubbleSize val="0"/>
        </c:dLbls>
        <c:gapWidth val="150"/>
        <c:axId val="98082176"/>
        <c:axId val="10364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89.03</c:v>
                </c:pt>
                <c:pt idx="1">
                  <c:v>88.02</c:v>
                </c:pt>
                <c:pt idx="2">
                  <c:v>90.14</c:v>
                </c:pt>
                <c:pt idx="3">
                  <c:v>90.24</c:v>
                </c:pt>
                <c:pt idx="4">
                  <c:v>94.82</c:v>
                </c:pt>
              </c:numCache>
            </c:numRef>
          </c:val>
          <c:smooth val="0"/>
        </c:ser>
        <c:dLbls>
          <c:showLegendKey val="0"/>
          <c:showVal val="0"/>
          <c:showCatName val="0"/>
          <c:showSerName val="0"/>
          <c:showPercent val="0"/>
          <c:showBubbleSize val="0"/>
        </c:dLbls>
        <c:marker val="1"/>
        <c:smooth val="0"/>
        <c:axId val="98082176"/>
        <c:axId val="103646720"/>
      </c:lineChart>
      <c:dateAx>
        <c:axId val="98082176"/>
        <c:scaling>
          <c:orientation val="minMax"/>
        </c:scaling>
        <c:delete val="1"/>
        <c:axPos val="b"/>
        <c:numFmt formatCode="ge" sourceLinked="1"/>
        <c:majorTickMark val="none"/>
        <c:minorTickMark val="none"/>
        <c:tickLblPos val="none"/>
        <c:crossAx val="103646720"/>
        <c:crosses val="autoZero"/>
        <c:auto val="1"/>
        <c:lblOffset val="100"/>
        <c:baseTimeUnit val="years"/>
      </c:dateAx>
      <c:valAx>
        <c:axId val="10364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169.24</c:v>
                </c:pt>
                <c:pt idx="1">
                  <c:v>173.74</c:v>
                </c:pt>
                <c:pt idx="2">
                  <c:v>174.69</c:v>
                </c:pt>
                <c:pt idx="3">
                  <c:v>193.99</c:v>
                </c:pt>
                <c:pt idx="4">
                  <c:v>193.1</c:v>
                </c:pt>
              </c:numCache>
            </c:numRef>
          </c:val>
        </c:ser>
        <c:dLbls>
          <c:showLegendKey val="0"/>
          <c:showVal val="0"/>
          <c:showCatName val="0"/>
          <c:showSerName val="0"/>
          <c:showPercent val="0"/>
          <c:showBubbleSize val="0"/>
        </c:dLbls>
        <c:gapWidth val="150"/>
        <c:axId val="110057728"/>
        <c:axId val="11006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172.4</c:v>
                </c:pt>
                <c:pt idx="1">
                  <c:v>172.91</c:v>
                </c:pt>
                <c:pt idx="2">
                  <c:v>169.64</c:v>
                </c:pt>
                <c:pt idx="3">
                  <c:v>170.22</c:v>
                </c:pt>
                <c:pt idx="4">
                  <c:v>162.88</c:v>
                </c:pt>
              </c:numCache>
            </c:numRef>
          </c:val>
          <c:smooth val="0"/>
        </c:ser>
        <c:dLbls>
          <c:showLegendKey val="0"/>
          <c:showVal val="0"/>
          <c:showCatName val="0"/>
          <c:showSerName val="0"/>
          <c:showPercent val="0"/>
          <c:showBubbleSize val="0"/>
        </c:dLbls>
        <c:marker val="1"/>
        <c:smooth val="0"/>
        <c:axId val="110057728"/>
        <c:axId val="110068096"/>
      </c:lineChart>
      <c:dateAx>
        <c:axId val="110057728"/>
        <c:scaling>
          <c:orientation val="minMax"/>
        </c:scaling>
        <c:delete val="1"/>
        <c:axPos val="b"/>
        <c:numFmt formatCode="ge" sourceLinked="1"/>
        <c:majorTickMark val="none"/>
        <c:minorTickMark val="none"/>
        <c:tickLblPos val="none"/>
        <c:crossAx val="110068096"/>
        <c:crosses val="autoZero"/>
        <c:auto val="1"/>
        <c:lblOffset val="100"/>
        <c:baseTimeUnit val="years"/>
      </c:dateAx>
      <c:valAx>
        <c:axId val="11006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B28"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いわき市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333802</v>
      </c>
      <c r="AM8" s="47"/>
      <c r="AN8" s="47"/>
      <c r="AO8" s="47"/>
      <c r="AP8" s="47"/>
      <c r="AQ8" s="47"/>
      <c r="AR8" s="47"/>
      <c r="AS8" s="47"/>
      <c r="AT8" s="43">
        <f>データ!S6</f>
        <v>1232.02</v>
      </c>
      <c r="AU8" s="43"/>
      <c r="AV8" s="43"/>
      <c r="AW8" s="43"/>
      <c r="AX8" s="43"/>
      <c r="AY8" s="43"/>
      <c r="AZ8" s="43"/>
      <c r="BA8" s="43"/>
      <c r="BB8" s="43">
        <f>データ!T6</f>
        <v>270.94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51.61</v>
      </c>
      <c r="Q10" s="43"/>
      <c r="R10" s="43"/>
      <c r="S10" s="43"/>
      <c r="T10" s="43"/>
      <c r="U10" s="43"/>
      <c r="V10" s="43"/>
      <c r="W10" s="43">
        <f>データ!P6</f>
        <v>69.83</v>
      </c>
      <c r="X10" s="43"/>
      <c r="Y10" s="43"/>
      <c r="Z10" s="43"/>
      <c r="AA10" s="43"/>
      <c r="AB10" s="43"/>
      <c r="AC10" s="43"/>
      <c r="AD10" s="47">
        <f>データ!Q6</f>
        <v>2998</v>
      </c>
      <c r="AE10" s="47"/>
      <c r="AF10" s="47"/>
      <c r="AG10" s="47"/>
      <c r="AH10" s="47"/>
      <c r="AI10" s="47"/>
      <c r="AJ10" s="47"/>
      <c r="AK10" s="2"/>
      <c r="AL10" s="47">
        <f>データ!U6</f>
        <v>171424</v>
      </c>
      <c r="AM10" s="47"/>
      <c r="AN10" s="47"/>
      <c r="AO10" s="47"/>
      <c r="AP10" s="47"/>
      <c r="AQ10" s="47"/>
      <c r="AR10" s="47"/>
      <c r="AS10" s="47"/>
      <c r="AT10" s="43">
        <f>データ!V6</f>
        <v>40.54</v>
      </c>
      <c r="AU10" s="43"/>
      <c r="AV10" s="43"/>
      <c r="AW10" s="43"/>
      <c r="AX10" s="43"/>
      <c r="AY10" s="43"/>
      <c r="AZ10" s="43"/>
      <c r="BA10" s="43"/>
      <c r="BB10" s="43">
        <f>データ!W6</f>
        <v>4228.5200000000004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72044</v>
      </c>
      <c r="D6" s="31">
        <f t="shared" si="3"/>
        <v>47</v>
      </c>
      <c r="E6" s="31">
        <f t="shared" si="3"/>
        <v>17</v>
      </c>
      <c r="F6" s="31">
        <f t="shared" si="3"/>
        <v>1</v>
      </c>
      <c r="G6" s="31">
        <f t="shared" si="3"/>
        <v>0</v>
      </c>
      <c r="H6" s="31" t="str">
        <f t="shared" si="3"/>
        <v>福島県　いわき市</v>
      </c>
      <c r="I6" s="31" t="str">
        <f t="shared" si="3"/>
        <v>法非適用</v>
      </c>
      <c r="J6" s="31" t="str">
        <f t="shared" si="3"/>
        <v>下水道事業</v>
      </c>
      <c r="K6" s="31" t="str">
        <f t="shared" si="3"/>
        <v>公共下水道</v>
      </c>
      <c r="L6" s="31" t="str">
        <f t="shared" si="3"/>
        <v>Ad</v>
      </c>
      <c r="M6" s="32" t="str">
        <f t="shared" si="3"/>
        <v>-</v>
      </c>
      <c r="N6" s="32" t="str">
        <f t="shared" si="3"/>
        <v>該当数値なし</v>
      </c>
      <c r="O6" s="32">
        <f t="shared" si="3"/>
        <v>51.61</v>
      </c>
      <c r="P6" s="32">
        <f t="shared" si="3"/>
        <v>69.83</v>
      </c>
      <c r="Q6" s="32">
        <f t="shared" si="3"/>
        <v>2998</v>
      </c>
      <c r="R6" s="32">
        <f t="shared" si="3"/>
        <v>333802</v>
      </c>
      <c r="S6" s="32">
        <f t="shared" si="3"/>
        <v>1232.02</v>
      </c>
      <c r="T6" s="32">
        <f t="shared" si="3"/>
        <v>270.94</v>
      </c>
      <c r="U6" s="32">
        <f t="shared" si="3"/>
        <v>171424</v>
      </c>
      <c r="V6" s="32">
        <f t="shared" si="3"/>
        <v>40.54</v>
      </c>
      <c r="W6" s="32">
        <f t="shared" si="3"/>
        <v>4228.5200000000004</v>
      </c>
      <c r="X6" s="33">
        <f>IF(X7="",NA(),X7)</f>
        <v>74.319999999999993</v>
      </c>
      <c r="Y6" s="33">
        <f t="shared" ref="Y6:AG6" si="4">IF(Y7="",NA(),Y7)</f>
        <v>85.87</v>
      </c>
      <c r="Z6" s="33">
        <f t="shared" si="4"/>
        <v>75.7</v>
      </c>
      <c r="AA6" s="33">
        <f t="shared" si="4"/>
        <v>69.739999999999995</v>
      </c>
      <c r="AB6" s="33">
        <f t="shared" si="4"/>
        <v>84.54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1068.58</v>
      </c>
      <c r="BF6" s="33">
        <f t="shared" ref="BF6:BN6" si="7">IF(BF7="",NA(),BF7)</f>
        <v>1074.19</v>
      </c>
      <c r="BG6" s="33">
        <f t="shared" si="7"/>
        <v>899.79</v>
      </c>
      <c r="BH6" s="33">
        <f t="shared" si="7"/>
        <v>902.14</v>
      </c>
      <c r="BI6" s="33">
        <f t="shared" si="7"/>
        <v>799.68</v>
      </c>
      <c r="BJ6" s="33">
        <f t="shared" si="7"/>
        <v>926.49</v>
      </c>
      <c r="BK6" s="33">
        <f t="shared" si="7"/>
        <v>978.41</v>
      </c>
      <c r="BL6" s="33">
        <f t="shared" si="7"/>
        <v>935.65</v>
      </c>
      <c r="BM6" s="33">
        <f t="shared" si="7"/>
        <v>924.44</v>
      </c>
      <c r="BN6" s="33">
        <f t="shared" si="7"/>
        <v>963.16</v>
      </c>
      <c r="BO6" s="32" t="str">
        <f>IF(BO7="","",IF(BO7="-","【-】","【"&amp;SUBSTITUTE(TEXT(BO7,"#,##0.00"),"-","△")&amp;"】"))</f>
        <v>【776.35】</v>
      </c>
      <c r="BP6" s="33">
        <f>IF(BP7="",NA(),BP7)</f>
        <v>99.83</v>
      </c>
      <c r="BQ6" s="33">
        <f t="shared" ref="BQ6:BY6" si="8">IF(BQ7="",NA(),BQ7)</f>
        <v>99.04</v>
      </c>
      <c r="BR6" s="33">
        <f t="shared" si="8"/>
        <v>99.49</v>
      </c>
      <c r="BS6" s="33">
        <f t="shared" si="8"/>
        <v>88.6</v>
      </c>
      <c r="BT6" s="33">
        <f t="shared" si="8"/>
        <v>95.74</v>
      </c>
      <c r="BU6" s="33">
        <f t="shared" si="8"/>
        <v>89.03</v>
      </c>
      <c r="BV6" s="33">
        <f t="shared" si="8"/>
        <v>88.02</v>
      </c>
      <c r="BW6" s="33">
        <f t="shared" si="8"/>
        <v>90.14</v>
      </c>
      <c r="BX6" s="33">
        <f t="shared" si="8"/>
        <v>90.24</v>
      </c>
      <c r="BY6" s="33">
        <f t="shared" si="8"/>
        <v>94.82</v>
      </c>
      <c r="BZ6" s="32" t="str">
        <f>IF(BZ7="","",IF(BZ7="-","【-】","【"&amp;SUBSTITUTE(TEXT(BZ7,"#,##0.00"),"-","△")&amp;"】"))</f>
        <v>【96.57】</v>
      </c>
      <c r="CA6" s="33">
        <f>IF(CA7="",NA(),CA7)</f>
        <v>169.24</v>
      </c>
      <c r="CB6" s="33">
        <f t="shared" ref="CB6:CJ6" si="9">IF(CB7="",NA(),CB7)</f>
        <v>173.74</v>
      </c>
      <c r="CC6" s="33">
        <f t="shared" si="9"/>
        <v>174.69</v>
      </c>
      <c r="CD6" s="33">
        <f t="shared" si="9"/>
        <v>193.99</v>
      </c>
      <c r="CE6" s="33">
        <f t="shared" si="9"/>
        <v>193.1</v>
      </c>
      <c r="CF6" s="33">
        <f t="shared" si="9"/>
        <v>172.4</v>
      </c>
      <c r="CG6" s="33">
        <f t="shared" si="9"/>
        <v>172.91</v>
      </c>
      <c r="CH6" s="33">
        <f t="shared" si="9"/>
        <v>169.64</v>
      </c>
      <c r="CI6" s="33">
        <f t="shared" si="9"/>
        <v>170.22</v>
      </c>
      <c r="CJ6" s="33">
        <f t="shared" si="9"/>
        <v>162.88</v>
      </c>
      <c r="CK6" s="32" t="str">
        <f>IF(CK7="","",IF(CK7="-","【-】","【"&amp;SUBSTITUTE(TEXT(CK7,"#,##0.00"),"-","△")&amp;"】"))</f>
        <v>【142.28】</v>
      </c>
      <c r="CL6" s="33">
        <f>IF(CL7="",NA(),CL7)</f>
        <v>64.67</v>
      </c>
      <c r="CM6" s="33">
        <f t="shared" ref="CM6:CU6" si="10">IF(CM7="",NA(),CM7)</f>
        <v>63.64</v>
      </c>
      <c r="CN6" s="33">
        <f t="shared" si="10"/>
        <v>73.61</v>
      </c>
      <c r="CO6" s="33">
        <f t="shared" si="10"/>
        <v>70.569999999999993</v>
      </c>
      <c r="CP6" s="33">
        <f t="shared" si="10"/>
        <v>69.19</v>
      </c>
      <c r="CQ6" s="33">
        <f t="shared" si="10"/>
        <v>68.09</v>
      </c>
      <c r="CR6" s="33">
        <f t="shared" si="10"/>
        <v>68.209999999999994</v>
      </c>
      <c r="CS6" s="33">
        <f t="shared" si="10"/>
        <v>67.569999999999993</v>
      </c>
      <c r="CT6" s="33">
        <f t="shared" si="10"/>
        <v>67.099999999999994</v>
      </c>
      <c r="CU6" s="33">
        <f t="shared" si="10"/>
        <v>67.95</v>
      </c>
      <c r="CV6" s="32" t="str">
        <f>IF(CV7="","",IF(CV7="-","【-】","【"&amp;SUBSTITUTE(TEXT(CV7,"#,##0.00"),"-","△")&amp;"】"))</f>
        <v>【60.35】</v>
      </c>
      <c r="CW6" s="33">
        <f>IF(CW7="",NA(),CW7)</f>
        <v>84.48</v>
      </c>
      <c r="CX6" s="33">
        <f t="shared" ref="CX6:DF6" si="11">IF(CX7="",NA(),CX7)</f>
        <v>84.91</v>
      </c>
      <c r="CY6" s="33">
        <f t="shared" si="11"/>
        <v>87.44</v>
      </c>
      <c r="CZ6" s="33">
        <f t="shared" si="11"/>
        <v>89.1</v>
      </c>
      <c r="DA6" s="33">
        <f t="shared" si="11"/>
        <v>90.5</v>
      </c>
      <c r="DB6" s="33">
        <f t="shared" si="11"/>
        <v>92.41</v>
      </c>
      <c r="DC6" s="33">
        <f t="shared" si="11"/>
        <v>92.8</v>
      </c>
      <c r="DD6" s="33">
        <f t="shared" si="11"/>
        <v>92.87</v>
      </c>
      <c r="DE6" s="33">
        <f t="shared" si="11"/>
        <v>93.01</v>
      </c>
      <c r="DF6" s="33">
        <f t="shared" si="11"/>
        <v>93.12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0.1</v>
      </c>
      <c r="EH6" s="33">
        <f t="shared" si="14"/>
        <v>0.02</v>
      </c>
      <c r="EI6" s="33">
        <f t="shared" si="14"/>
        <v>0.12</v>
      </c>
      <c r="EJ6" s="33">
        <f t="shared" si="14"/>
        <v>0.11</v>
      </c>
      <c r="EK6" s="33">
        <f t="shared" si="14"/>
        <v>0.14000000000000001</v>
      </c>
      <c r="EL6" s="33">
        <f t="shared" si="14"/>
        <v>0.11</v>
      </c>
      <c r="EM6" s="33">
        <f t="shared" si="14"/>
        <v>0.08</v>
      </c>
      <c r="EN6" s="32" t="str">
        <f>IF(EN7="","",IF(EN7="-","【-】","【"&amp;SUBSTITUTE(TEXT(EN7,"#,##0.00"),"-","△")&amp;"】"))</f>
        <v>【0.17】</v>
      </c>
    </row>
    <row r="7" spans="1:144" s="34" customFormat="1">
      <c r="A7" s="26"/>
      <c r="B7" s="35">
        <v>2014</v>
      </c>
      <c r="C7" s="35">
        <v>72044</v>
      </c>
      <c r="D7" s="35">
        <v>47</v>
      </c>
      <c r="E7" s="35">
        <v>17</v>
      </c>
      <c r="F7" s="35">
        <v>1</v>
      </c>
      <c r="G7" s="35">
        <v>0</v>
      </c>
      <c r="H7" s="35" t="s">
        <v>96</v>
      </c>
      <c r="I7" s="35" t="s">
        <v>97</v>
      </c>
      <c r="J7" s="35" t="s">
        <v>98</v>
      </c>
      <c r="K7" s="35" t="s">
        <v>99</v>
      </c>
      <c r="L7" s="35" t="s">
        <v>100</v>
      </c>
      <c r="M7" s="36" t="s">
        <v>101</v>
      </c>
      <c r="N7" s="36" t="s">
        <v>102</v>
      </c>
      <c r="O7" s="36">
        <v>51.61</v>
      </c>
      <c r="P7" s="36">
        <v>69.83</v>
      </c>
      <c r="Q7" s="36">
        <v>2998</v>
      </c>
      <c r="R7" s="36">
        <v>333802</v>
      </c>
      <c r="S7" s="36">
        <v>1232.02</v>
      </c>
      <c r="T7" s="36">
        <v>270.94</v>
      </c>
      <c r="U7" s="36">
        <v>171424</v>
      </c>
      <c r="V7" s="36">
        <v>40.54</v>
      </c>
      <c r="W7" s="36">
        <v>4228.5200000000004</v>
      </c>
      <c r="X7" s="36">
        <v>74.319999999999993</v>
      </c>
      <c r="Y7" s="36">
        <v>85.87</v>
      </c>
      <c r="Z7" s="36">
        <v>75.7</v>
      </c>
      <c r="AA7" s="36">
        <v>69.739999999999995</v>
      </c>
      <c r="AB7" s="36">
        <v>84.54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1068.58</v>
      </c>
      <c r="BF7" s="36">
        <v>1074.19</v>
      </c>
      <c r="BG7" s="36">
        <v>899.79</v>
      </c>
      <c r="BH7" s="36">
        <v>902.14</v>
      </c>
      <c r="BI7" s="36">
        <v>799.68</v>
      </c>
      <c r="BJ7" s="36">
        <v>926.49</v>
      </c>
      <c r="BK7" s="36">
        <v>978.41</v>
      </c>
      <c r="BL7" s="36">
        <v>935.65</v>
      </c>
      <c r="BM7" s="36">
        <v>924.44</v>
      </c>
      <c r="BN7" s="36">
        <v>963.16</v>
      </c>
      <c r="BO7" s="36">
        <v>776.35</v>
      </c>
      <c r="BP7" s="36">
        <v>99.83</v>
      </c>
      <c r="BQ7" s="36">
        <v>99.04</v>
      </c>
      <c r="BR7" s="36">
        <v>99.49</v>
      </c>
      <c r="BS7" s="36">
        <v>88.6</v>
      </c>
      <c r="BT7" s="36">
        <v>95.74</v>
      </c>
      <c r="BU7" s="36">
        <v>89.03</v>
      </c>
      <c r="BV7" s="36">
        <v>88.02</v>
      </c>
      <c r="BW7" s="36">
        <v>90.14</v>
      </c>
      <c r="BX7" s="36">
        <v>90.24</v>
      </c>
      <c r="BY7" s="36">
        <v>94.82</v>
      </c>
      <c r="BZ7" s="36">
        <v>96.57</v>
      </c>
      <c r="CA7" s="36">
        <v>169.24</v>
      </c>
      <c r="CB7" s="36">
        <v>173.74</v>
      </c>
      <c r="CC7" s="36">
        <v>174.69</v>
      </c>
      <c r="CD7" s="36">
        <v>193.99</v>
      </c>
      <c r="CE7" s="36">
        <v>193.1</v>
      </c>
      <c r="CF7" s="36">
        <v>172.4</v>
      </c>
      <c r="CG7" s="36">
        <v>172.91</v>
      </c>
      <c r="CH7" s="36">
        <v>169.64</v>
      </c>
      <c r="CI7" s="36">
        <v>170.22</v>
      </c>
      <c r="CJ7" s="36">
        <v>162.88</v>
      </c>
      <c r="CK7" s="36">
        <v>142.28</v>
      </c>
      <c r="CL7" s="36">
        <v>64.67</v>
      </c>
      <c r="CM7" s="36">
        <v>63.64</v>
      </c>
      <c r="CN7" s="36">
        <v>73.61</v>
      </c>
      <c r="CO7" s="36">
        <v>70.569999999999993</v>
      </c>
      <c r="CP7" s="36">
        <v>69.19</v>
      </c>
      <c r="CQ7" s="36">
        <v>68.09</v>
      </c>
      <c r="CR7" s="36">
        <v>68.209999999999994</v>
      </c>
      <c r="CS7" s="36">
        <v>67.569999999999993</v>
      </c>
      <c r="CT7" s="36">
        <v>67.099999999999994</v>
      </c>
      <c r="CU7" s="36">
        <v>67.95</v>
      </c>
      <c r="CV7" s="36">
        <v>60.35</v>
      </c>
      <c r="CW7" s="36">
        <v>84.48</v>
      </c>
      <c r="CX7" s="36">
        <v>84.91</v>
      </c>
      <c r="CY7" s="36">
        <v>87.44</v>
      </c>
      <c r="CZ7" s="36">
        <v>89.1</v>
      </c>
      <c r="DA7" s="36">
        <v>90.5</v>
      </c>
      <c r="DB7" s="36">
        <v>92.41</v>
      </c>
      <c r="DC7" s="36">
        <v>92.8</v>
      </c>
      <c r="DD7" s="36">
        <v>92.87</v>
      </c>
      <c r="DE7" s="36">
        <v>93.01</v>
      </c>
      <c r="DF7" s="36">
        <v>93.12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0.1</v>
      </c>
      <c r="EH7" s="36">
        <v>0.02</v>
      </c>
      <c r="EI7" s="36">
        <v>0.12</v>
      </c>
      <c r="EJ7" s="36">
        <v>0.11</v>
      </c>
      <c r="EK7" s="36">
        <v>0.14000000000000001</v>
      </c>
      <c r="EL7" s="36">
        <v>0.11</v>
      </c>
      <c r="EM7" s="36">
        <v>0.08</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shiga-n-1</cp:lastModifiedBy>
  <cp:lastPrinted>2016-02-12T00:19:51Z</cp:lastPrinted>
  <dcterms:created xsi:type="dcterms:W3CDTF">2016-02-03T08:47:55Z</dcterms:created>
  <dcterms:modified xsi:type="dcterms:W3CDTF">2016-02-15T05:02:33Z</dcterms:modified>
  <cp:category/>
</cp:coreProperties>
</file>